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128" i="1" l="1"/>
  <c r="H128" i="1"/>
  <c r="I128" i="1"/>
  <c r="J128" i="1"/>
  <c r="L128" i="1"/>
  <c r="F128" i="1"/>
  <c r="K234" i="1"/>
  <c r="L234" i="1"/>
  <c r="K215" i="1"/>
  <c r="L215" i="1"/>
  <c r="K195" i="1"/>
  <c r="L195" i="1"/>
  <c r="K176" i="1"/>
  <c r="L176" i="1"/>
  <c r="K157" i="1"/>
  <c r="L157" i="1"/>
  <c r="K138" i="1"/>
  <c r="L138" i="1"/>
  <c r="K118" i="1"/>
  <c r="L118" i="1"/>
  <c r="K99" i="1"/>
  <c r="L99" i="1"/>
  <c r="K80" i="1"/>
  <c r="L80" i="1"/>
  <c r="G13" i="1"/>
  <c r="H13" i="1"/>
  <c r="I13" i="1"/>
  <c r="J13" i="1"/>
  <c r="K13" i="1"/>
  <c r="L13" i="1"/>
  <c r="F13" i="1"/>
  <c r="K61" i="1"/>
  <c r="L61" i="1"/>
  <c r="G42" i="1"/>
  <c r="H42" i="1"/>
  <c r="I42" i="1"/>
  <c r="J42" i="1"/>
  <c r="K42" i="1"/>
  <c r="L42" i="1"/>
  <c r="F42" i="1"/>
  <c r="B119" i="1" l="1"/>
  <c r="A119" i="1"/>
  <c r="J118" i="1"/>
  <c r="I118" i="1"/>
  <c r="H118" i="1"/>
  <c r="G118" i="1"/>
  <c r="F118" i="1"/>
  <c r="A109" i="1"/>
  <c r="L108" i="1"/>
  <c r="L119" i="1" s="1"/>
  <c r="J108" i="1"/>
  <c r="I108" i="1"/>
  <c r="H108" i="1"/>
  <c r="G108" i="1"/>
  <c r="F108" i="1"/>
  <c r="J234" i="1"/>
  <c r="I234" i="1"/>
  <c r="H234" i="1"/>
  <c r="G234" i="1"/>
  <c r="F234" i="1"/>
  <c r="B225" i="1"/>
  <c r="A225" i="1"/>
  <c r="L224" i="1"/>
  <c r="J224" i="1"/>
  <c r="I224" i="1"/>
  <c r="H224" i="1"/>
  <c r="G224" i="1"/>
  <c r="F224" i="1"/>
  <c r="G119" i="1" l="1"/>
  <c r="I119" i="1"/>
  <c r="F119" i="1"/>
  <c r="H119" i="1"/>
  <c r="J119" i="1"/>
  <c r="B216" i="1"/>
  <c r="A216" i="1"/>
  <c r="J215" i="1"/>
  <c r="I215" i="1"/>
  <c r="H215" i="1"/>
  <c r="G215" i="1"/>
  <c r="F215" i="1"/>
  <c r="B206" i="1"/>
  <c r="A206" i="1"/>
  <c r="L205" i="1"/>
  <c r="L216" i="1" s="1"/>
  <c r="J205" i="1"/>
  <c r="J216" i="1" s="1"/>
  <c r="I205" i="1"/>
  <c r="I216" i="1" s="1"/>
  <c r="H205" i="1"/>
  <c r="H216" i="1" s="1"/>
  <c r="G205" i="1"/>
  <c r="G216" i="1" s="1"/>
  <c r="F205" i="1"/>
  <c r="F216" i="1" s="1"/>
  <c r="B196" i="1"/>
  <c r="A196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I196" i="1" s="1"/>
  <c r="H185" i="1"/>
  <c r="H196" i="1" s="1"/>
  <c r="G185" i="1"/>
  <c r="G196" i="1" s="1"/>
  <c r="F185" i="1"/>
  <c r="F196" i="1" s="1"/>
  <c r="B177" i="1"/>
  <c r="A177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J138" i="1"/>
  <c r="I138" i="1"/>
  <c r="H138" i="1"/>
  <c r="G138" i="1"/>
  <c r="F138" i="1"/>
  <c r="B129" i="1"/>
  <c r="A129" i="1"/>
  <c r="L139" i="1"/>
  <c r="J139" i="1"/>
  <c r="I139" i="1"/>
  <c r="H139" i="1"/>
  <c r="G139" i="1"/>
  <c r="F139" i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B33" i="1"/>
  <c r="A33" i="1"/>
  <c r="L32" i="1"/>
  <c r="L43" i="1" s="1"/>
  <c r="J32" i="1"/>
  <c r="I32" i="1"/>
  <c r="H32" i="1"/>
  <c r="G32" i="1"/>
  <c r="F32" i="1"/>
  <c r="B24" i="1"/>
  <c r="A24" i="1"/>
  <c r="B14" i="1"/>
  <c r="A14" i="1"/>
  <c r="L24" i="1"/>
  <c r="F43" i="1" l="1"/>
  <c r="H43" i="1"/>
  <c r="J43" i="1"/>
  <c r="G43" i="1"/>
  <c r="I43" i="1"/>
  <c r="G24" i="1"/>
  <c r="I24" i="1"/>
  <c r="F24" i="1"/>
  <c r="H24" i="1"/>
  <c r="J24" i="1"/>
  <c r="L235" i="1"/>
  <c r="H235" i="1" l="1"/>
  <c r="I235" i="1"/>
  <c r="J235" i="1"/>
  <c r="F235" i="1"/>
  <c r="G235" i="1"/>
</calcChain>
</file>

<file path=xl/sharedStrings.xml><?xml version="1.0" encoding="utf-8"?>
<sst xmlns="http://schemas.openxmlformats.org/spreadsheetml/2006/main" count="332" uniqueCount="76">
  <si>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</si>
  <si>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</si>
  <si>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</si>
  <si>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</si>
  <si>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</si>
  <si>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</si>
  <si>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</si>
  <si>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</si>
  <si>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</si>
  <si>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</si>
  <si>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</si>
  <si>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</si>
  <si>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</si>
  <si>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</si>
  <si>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</si>
  <si>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</si>
  <si>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</si>
  <si>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</si>
  <si>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</si>
  <si>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</si>
  <si>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</si>
  <si>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</si>
  <si>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</si>
  <si>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</si>
  <si>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</si>
  <si>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</si>
  <si>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</si>
  <si>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</si>
  <si>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</si>
  <si>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</si>
  <si>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</si>
  <si>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</si>
  <si>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</si>
  <si>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</si>
  <si>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</si>
  <si>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</si>
  <si>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</si>
  <si>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</si>
  <si>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</si>
  <si>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</si>
  <si>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салат из моркови</t>
  </si>
  <si>
    <t>котлеты гавяжьи с соусом</t>
  </si>
  <si>
    <t>пюре гороховое с маслом сливочным</t>
  </si>
  <si>
    <t xml:space="preserve">чай с сахаром </t>
  </si>
  <si>
    <t>хлеб ржаной</t>
  </si>
  <si>
    <t>салат из капусты белокачанной</t>
  </si>
  <si>
    <t>биточки рыбные</t>
  </si>
  <si>
    <t>картофельное пюре</t>
  </si>
  <si>
    <t>компот из сухофруктов</t>
  </si>
  <si>
    <t>плоды и ягоды свежие</t>
  </si>
  <si>
    <t>рагу из птицы</t>
  </si>
  <si>
    <t>ПР</t>
  </si>
  <si>
    <t>чай с молоком</t>
  </si>
  <si>
    <t xml:space="preserve">салат из свеклы отварной </t>
  </si>
  <si>
    <t>фрикадельки говядина в соусе сметанном</t>
  </si>
  <si>
    <t>каша пшенная рассыпчатая</t>
  </si>
  <si>
    <t>сосиски говяжьи халяль отварные</t>
  </si>
  <si>
    <t>каша пшеничная рассыпчатая</t>
  </si>
  <si>
    <t>чай с курагой</t>
  </si>
  <si>
    <t>макаронные изделия отварные с маслом</t>
  </si>
  <si>
    <t>котлеты говяжьи с соусом</t>
  </si>
  <si>
    <t>каша гречневая рассыпчатая</t>
  </si>
  <si>
    <t>салат из свежей капусты</t>
  </si>
  <si>
    <t>салат из свеклы отварной</t>
  </si>
  <si>
    <t>плов из птицы</t>
  </si>
  <si>
    <t>каша гречневая вязкая</t>
  </si>
  <si>
    <t>птица тушенная в соусе</t>
  </si>
  <si>
    <t>каша рассыпчатая ячневая с маслом</t>
  </si>
  <si>
    <t>салат из моркови с сахаром</t>
  </si>
  <si>
    <t>чай с сахаром с лимоном</t>
  </si>
  <si>
    <t>Директор школы</t>
  </si>
  <si>
    <t>е</t>
  </si>
  <si>
    <t>салат</t>
  </si>
  <si>
    <t>хлеб пшеничный, ржаной</t>
  </si>
  <si>
    <t>Кашафутдинова З.С.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</si>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</sst>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2" fillId="0" borderId="0" xfId="0" applyFont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75</v>
      </c>
      <c r="D1" s="72"/>
      <c r="E1" s="72"/>
      <c r="F1" s="12" t="s">
        <v>16</v>
      </c>
      <c r="G1" s="2" t="s">
        <v>17</v>
      </c>
      <c r="H1" s="73" t="s">
        <v>70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74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5" t="s">
        <v>41</v>
      </c>
      <c r="F6" s="50">
        <v>130</v>
      </c>
      <c r="G6" s="50">
        <v>13.08</v>
      </c>
      <c r="H6" s="50">
        <v>14.93</v>
      </c>
      <c r="I6" s="50">
        <v>13.39</v>
      </c>
      <c r="J6" s="50">
        <v>239</v>
      </c>
      <c r="K6" s="57">
        <v>268</v>
      </c>
      <c r="L6" s="39"/>
    </row>
    <row r="7" spans="1:12" ht="15" x14ac:dyDescent="0.25">
      <c r="A7" s="23"/>
      <c r="B7" s="15"/>
      <c r="C7" s="11"/>
      <c r="D7" s="6"/>
      <c r="E7" s="40" t="s">
        <v>42</v>
      </c>
      <c r="F7" s="41">
        <v>155</v>
      </c>
      <c r="G7" s="41">
        <v>7.42</v>
      </c>
      <c r="H7" s="41">
        <v>5.75</v>
      </c>
      <c r="I7" s="41">
        <v>35.47</v>
      </c>
      <c r="J7" s="41">
        <v>210.95</v>
      </c>
      <c r="K7" s="42">
        <v>199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43</v>
      </c>
      <c r="F8" s="41">
        <v>208</v>
      </c>
      <c r="G8" s="41">
        <v>0.04</v>
      </c>
      <c r="H8" s="41">
        <v>0.01</v>
      </c>
      <c r="I8" s="41">
        <v>7.5</v>
      </c>
      <c r="J8" s="41">
        <v>30</v>
      </c>
      <c r="K8" s="42">
        <v>376</v>
      </c>
      <c r="L8" s="41"/>
    </row>
    <row r="9" spans="1:12" ht="15" x14ac:dyDescent="0.25">
      <c r="A9" s="23"/>
      <c r="B9" s="15"/>
      <c r="C9" s="11"/>
      <c r="D9" s="7" t="s">
        <v>23</v>
      </c>
      <c r="E9" s="56" t="s">
        <v>39</v>
      </c>
      <c r="F9" s="52">
        <v>30</v>
      </c>
      <c r="G9" s="52">
        <v>2.37</v>
      </c>
      <c r="H9" s="52">
        <v>0.3</v>
      </c>
      <c r="I9" s="52">
        <v>14.49</v>
      </c>
      <c r="J9" s="52">
        <v>70.14</v>
      </c>
      <c r="K9" s="54" t="s">
        <v>51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>
        <v>62.58</v>
      </c>
    </row>
    <row r="11" spans="1:12" ht="15" x14ac:dyDescent="0.25">
      <c r="A11" s="23"/>
      <c r="B11" s="15"/>
      <c r="C11" s="11"/>
      <c r="D11" s="6"/>
      <c r="E11" s="40" t="s">
        <v>40</v>
      </c>
      <c r="F11" s="41">
        <v>60</v>
      </c>
      <c r="G11" s="41">
        <v>0.51600000000000001</v>
      </c>
      <c r="H11" s="41">
        <v>2.1320000000000001</v>
      </c>
      <c r="I11" s="41">
        <v>4.45</v>
      </c>
      <c r="J11" s="41">
        <v>50</v>
      </c>
      <c r="K11" s="42">
        <v>62</v>
      </c>
      <c r="L11" s="41"/>
    </row>
    <row r="12" spans="1:12" ht="15" x14ac:dyDescent="0.25">
      <c r="A12" s="23"/>
      <c r="B12" s="15"/>
      <c r="C12" s="11"/>
      <c r="D12" s="6"/>
      <c r="E12" s="40" t="s">
        <v>40</v>
      </c>
      <c r="F12" s="41">
        <v>60</v>
      </c>
      <c r="G12" s="41">
        <v>0.51600000000000001</v>
      </c>
      <c r="H12" s="41">
        <v>2.1320000000000001</v>
      </c>
      <c r="I12" s="41">
        <v>4.45</v>
      </c>
      <c r="J12" s="41">
        <v>50</v>
      </c>
      <c r="K12" s="42">
        <v>62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643</v>
      </c>
      <c r="G13" s="19">
        <f t="shared" ref="G13:L13" si="0">SUM(G6:G12)</f>
        <v>23.942</v>
      </c>
      <c r="H13" s="19">
        <f t="shared" si="0"/>
        <v>25.254000000000005</v>
      </c>
      <c r="I13" s="19">
        <f t="shared" si="0"/>
        <v>79.75</v>
      </c>
      <c r="J13" s="19">
        <f t="shared" si="0"/>
        <v>650.09</v>
      </c>
      <c r="K13" s="19">
        <f t="shared" si="0"/>
        <v>967</v>
      </c>
      <c r="L13" s="19">
        <f t="shared" si="0"/>
        <v>62.58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0"/>
      <c r="G14" s="40"/>
      <c r="H14" s="40"/>
      <c r="I14" s="40"/>
      <c r="J14" s="40"/>
      <c r="K14" s="40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0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 t="s">
        <v>71</v>
      </c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643</v>
      </c>
      <c r="G24" s="32">
        <f t="shared" ref="G24:J24" si="1">G13+G23</f>
        <v>23.942</v>
      </c>
      <c r="H24" s="32">
        <f t="shared" si="1"/>
        <v>25.254000000000005</v>
      </c>
      <c r="I24" s="32">
        <f t="shared" si="1"/>
        <v>79.75</v>
      </c>
      <c r="J24" s="32">
        <f t="shared" si="1"/>
        <v>650.09</v>
      </c>
      <c r="K24" s="32"/>
      <c r="L24" s="32">
        <f t="shared" ref="L24" si="2">L13+L23</f>
        <v>62.58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46</v>
      </c>
      <c r="F25" s="41">
        <v>105</v>
      </c>
      <c r="G25" s="41">
        <v>11.72</v>
      </c>
      <c r="H25" s="41">
        <v>14.33</v>
      </c>
      <c r="I25" s="41">
        <v>14.14</v>
      </c>
      <c r="J25" s="41">
        <v>233</v>
      </c>
      <c r="K25" s="42">
        <v>234</v>
      </c>
      <c r="L25" s="39"/>
    </row>
    <row r="26" spans="1:12" ht="15" x14ac:dyDescent="0.25">
      <c r="A26" s="14"/>
      <c r="B26" s="15"/>
      <c r="C26" s="11"/>
      <c r="D26" s="6"/>
      <c r="E26" s="40" t="s">
        <v>47</v>
      </c>
      <c r="F26" s="41">
        <v>150</v>
      </c>
      <c r="G26" s="41">
        <v>3.06</v>
      </c>
      <c r="H26" s="41">
        <v>4.8</v>
      </c>
      <c r="I26" s="41">
        <v>20.440000000000001</v>
      </c>
      <c r="J26" s="41">
        <v>137.25</v>
      </c>
      <c r="K26" s="42">
        <v>312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48</v>
      </c>
      <c r="F27" s="41">
        <v>200</v>
      </c>
      <c r="G27" s="41">
        <v>0.66</v>
      </c>
      <c r="H27" s="41">
        <v>0.09</v>
      </c>
      <c r="I27" s="41">
        <v>32.01</v>
      </c>
      <c r="J27" s="41">
        <v>132.80000000000001</v>
      </c>
      <c r="K27" s="42">
        <v>349</v>
      </c>
      <c r="L27" s="41"/>
    </row>
    <row r="28" spans="1:12" ht="15" x14ac:dyDescent="0.25">
      <c r="A28" s="14"/>
      <c r="B28" s="15"/>
      <c r="C28" s="11"/>
      <c r="D28" s="7" t="s">
        <v>23</v>
      </c>
      <c r="E28" s="56" t="s">
        <v>39</v>
      </c>
      <c r="F28" s="52">
        <v>30</v>
      </c>
      <c r="G28" s="52">
        <v>2.37</v>
      </c>
      <c r="H28" s="52">
        <v>0.3</v>
      </c>
      <c r="I28" s="52">
        <v>14.49</v>
      </c>
      <c r="J28" s="52">
        <v>70.14</v>
      </c>
      <c r="K28" s="54" t="s">
        <v>51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>
        <v>62.58</v>
      </c>
    </row>
    <row r="30" spans="1:12" ht="15" x14ac:dyDescent="0.25">
      <c r="A30" s="14"/>
      <c r="B30" s="15"/>
      <c r="C30" s="11"/>
      <c r="D30" s="69" t="s">
        <v>72</v>
      </c>
      <c r="E30" s="40" t="s">
        <v>45</v>
      </c>
      <c r="F30" s="41">
        <v>60</v>
      </c>
      <c r="G30" s="41">
        <v>0.78</v>
      </c>
      <c r="H30" s="41">
        <v>1.94</v>
      </c>
      <c r="I30" s="41">
        <v>3.8</v>
      </c>
      <c r="J30" s="41">
        <v>36</v>
      </c>
      <c r="K30" s="42">
        <v>45</v>
      </c>
      <c r="L30" s="41"/>
    </row>
    <row r="31" spans="1:12" ht="15" x14ac:dyDescent="0.25">
      <c r="A31" s="14"/>
      <c r="B31" s="15"/>
      <c r="C31" s="11"/>
      <c r="D31" s="69" t="s">
        <v>23</v>
      </c>
      <c r="E31" s="56" t="s">
        <v>44</v>
      </c>
      <c r="F31" s="52">
        <v>20</v>
      </c>
      <c r="G31" s="52">
        <v>1.1200000000000001</v>
      </c>
      <c r="H31" s="52">
        <v>0.22</v>
      </c>
      <c r="I31" s="52">
        <v>9.8800000000000008</v>
      </c>
      <c r="J31" s="52">
        <v>45.98</v>
      </c>
      <c r="K31" s="54" t="s">
        <v>51</v>
      </c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565</v>
      </c>
      <c r="G32" s="19">
        <f>SUM(G25:G31)</f>
        <v>19.710000000000004</v>
      </c>
      <c r="H32" s="19">
        <f>SUM(H25:H31)</f>
        <v>21.68</v>
      </c>
      <c r="I32" s="19">
        <f>SUM(I25:I31)</f>
        <v>94.759999999999991</v>
      </c>
      <c r="J32" s="19">
        <f>SUM(J25:J31)</f>
        <v>655.17000000000007</v>
      </c>
      <c r="K32" s="25"/>
      <c r="L32" s="19">
        <f t="shared" ref="L32" si="3">SUM(L25:L31)</f>
        <v>62.58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1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1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1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1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9"/>
      <c r="H38" s="50"/>
      <c r="I38" s="50"/>
      <c r="J38" s="50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51"/>
      <c r="H39" s="52"/>
      <c r="I39" s="52"/>
      <c r="J39" s="52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4">SUM(G33:G41)</f>
        <v>0</v>
      </c>
      <c r="H42" s="19">
        <f t="shared" si="4"/>
        <v>0</v>
      </c>
      <c r="I42" s="19">
        <f t="shared" si="4"/>
        <v>0</v>
      </c>
      <c r="J42" s="19">
        <f t="shared" si="4"/>
        <v>0</v>
      </c>
      <c r="K42" s="19">
        <f t="shared" si="4"/>
        <v>0</v>
      </c>
      <c r="L42" s="19">
        <f t="shared" si="4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565</v>
      </c>
      <c r="G43" s="32">
        <f t="shared" ref="G43" si="5">G32+G42</f>
        <v>19.710000000000004</v>
      </c>
      <c r="H43" s="32">
        <f t="shared" ref="H43" si="6">H32+H42</f>
        <v>21.68</v>
      </c>
      <c r="I43" s="32">
        <f t="shared" ref="I43" si="7">I32+I42</f>
        <v>94.759999999999991</v>
      </c>
      <c r="J43" s="32">
        <f t="shared" ref="J43:L43" si="8">J32+J42</f>
        <v>655.17000000000007</v>
      </c>
      <c r="K43" s="32"/>
      <c r="L43" s="32">
        <f t="shared" si="8"/>
        <v>62.58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50</v>
      </c>
      <c r="F44" s="41">
        <v>200</v>
      </c>
      <c r="G44" s="41">
        <v>12.3</v>
      </c>
      <c r="H44" s="41">
        <v>17.66</v>
      </c>
      <c r="I44" s="41">
        <v>29.85</v>
      </c>
      <c r="J44" s="41">
        <v>313</v>
      </c>
      <c r="K44" s="42">
        <v>289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5" t="s">
        <v>52</v>
      </c>
      <c r="F46" s="50">
        <v>208</v>
      </c>
      <c r="G46" s="50">
        <v>1.52</v>
      </c>
      <c r="H46" s="50">
        <v>1.35</v>
      </c>
      <c r="I46" s="50">
        <v>15.5</v>
      </c>
      <c r="J46" s="50">
        <v>81</v>
      </c>
      <c r="K46" s="57">
        <v>378</v>
      </c>
      <c r="L46" s="41"/>
    </row>
    <row r="47" spans="1:12" ht="15" x14ac:dyDescent="0.25">
      <c r="A47" s="23"/>
      <c r="B47" s="15"/>
      <c r="C47" s="11"/>
      <c r="D47" s="7" t="s">
        <v>23</v>
      </c>
      <c r="E47" s="56" t="s">
        <v>39</v>
      </c>
      <c r="F47" s="52">
        <v>30</v>
      </c>
      <c r="G47" s="52">
        <v>2.37</v>
      </c>
      <c r="H47" s="52">
        <v>0.3</v>
      </c>
      <c r="I47" s="52">
        <v>14.49</v>
      </c>
      <c r="J47" s="52">
        <v>70.14</v>
      </c>
      <c r="K47" s="54" t="s">
        <v>51</v>
      </c>
      <c r="L47" s="41"/>
    </row>
    <row r="48" spans="1:12" ht="15" x14ac:dyDescent="0.25">
      <c r="A48" s="23"/>
      <c r="B48" s="15"/>
      <c r="C48" s="11"/>
      <c r="D48" s="7" t="s">
        <v>24</v>
      </c>
      <c r="E48" s="55" t="s">
        <v>49</v>
      </c>
      <c r="F48" s="50">
        <v>100</v>
      </c>
      <c r="G48" s="50">
        <v>0.4</v>
      </c>
      <c r="H48" s="50">
        <v>0.4</v>
      </c>
      <c r="I48" s="50">
        <v>9.8000000000000007</v>
      </c>
      <c r="J48" s="50">
        <v>47</v>
      </c>
      <c r="K48" s="57" t="s">
        <v>51</v>
      </c>
      <c r="L48" s="41"/>
    </row>
    <row r="49" spans="1:12" ht="15" x14ac:dyDescent="0.25">
      <c r="A49" s="23"/>
      <c r="B49" s="15"/>
      <c r="C49" s="11"/>
      <c r="D49" s="69" t="s">
        <v>23</v>
      </c>
      <c r="E49" s="56" t="s">
        <v>44</v>
      </c>
      <c r="F49" s="52">
        <v>20</v>
      </c>
      <c r="G49" s="52">
        <v>1.1200000000000001</v>
      </c>
      <c r="H49" s="52">
        <v>0.22</v>
      </c>
      <c r="I49" s="52">
        <v>9.8800000000000008</v>
      </c>
      <c r="J49" s="52">
        <v>45.98</v>
      </c>
      <c r="K49" s="54" t="s">
        <v>51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62.58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558</v>
      </c>
      <c r="G51" s="19">
        <f>SUM(G44:G50)</f>
        <v>17.71</v>
      </c>
      <c r="H51" s="19">
        <f>SUM(H44:H50)</f>
        <v>19.93</v>
      </c>
      <c r="I51" s="19">
        <f>SUM(I44:I50)</f>
        <v>79.52</v>
      </c>
      <c r="J51" s="19">
        <f>SUM(J44:J50)</f>
        <v>557.12</v>
      </c>
      <c r="K51" s="25"/>
      <c r="L51" s="19">
        <f t="shared" ref="L51" si="9">SUM(L44:L50)</f>
        <v>62.58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55"/>
      <c r="F57" s="49"/>
      <c r="G57" s="50"/>
      <c r="H57" s="50"/>
      <c r="I57" s="50"/>
      <c r="J57" s="50"/>
      <c r="K57" s="53"/>
      <c r="L57" s="41"/>
    </row>
    <row r="58" spans="1:12" ht="15" x14ac:dyDescent="0.25">
      <c r="A58" s="23"/>
      <c r="B58" s="15"/>
      <c r="C58" s="11"/>
      <c r="D58" s="7" t="s">
        <v>32</v>
      </c>
      <c r="E58" s="56"/>
      <c r="F58" s="51"/>
      <c r="G58" s="52"/>
      <c r="H58" s="52"/>
      <c r="I58" s="52"/>
      <c r="J58" s="52"/>
      <c r="K58" s="54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0">SUM(G52:G60)</f>
        <v>0</v>
      </c>
      <c r="H61" s="19">
        <f t="shared" ref="H61" si="11">SUM(H52:H60)</f>
        <v>0</v>
      </c>
      <c r="I61" s="19">
        <f t="shared" ref="I61" si="12">SUM(I52:I60)</f>
        <v>0</v>
      </c>
      <c r="J61" s="19">
        <f t="shared" ref="J61:L61" si="13">SUM(J52:J60)</f>
        <v>0</v>
      </c>
      <c r="K61" s="19">
        <f t="shared" si="13"/>
        <v>0</v>
      </c>
      <c r="L61" s="19">
        <f t="shared" si="1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558</v>
      </c>
      <c r="G62" s="32">
        <f t="shared" ref="G62" si="14">G51+G61</f>
        <v>17.71</v>
      </c>
      <c r="H62" s="32">
        <f t="shared" ref="H62" si="15">H51+H61</f>
        <v>19.93</v>
      </c>
      <c r="I62" s="32">
        <f t="shared" ref="I62" si="16">I51+I61</f>
        <v>79.52</v>
      </c>
      <c r="J62" s="32">
        <f t="shared" ref="J62:L62" si="17">J51+J61</f>
        <v>557.12</v>
      </c>
      <c r="K62" s="32"/>
      <c r="L62" s="32">
        <f t="shared" si="17"/>
        <v>62.58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55</v>
      </c>
      <c r="F63" s="50">
        <v>155</v>
      </c>
      <c r="G63" s="50">
        <v>6.27</v>
      </c>
      <c r="H63" s="50">
        <v>8.9</v>
      </c>
      <c r="I63" s="50">
        <v>38</v>
      </c>
      <c r="J63" s="50">
        <v>258.66000000000003</v>
      </c>
      <c r="K63" s="57">
        <v>171</v>
      </c>
      <c r="L63" s="39"/>
    </row>
    <row r="64" spans="1:12" ht="15" x14ac:dyDescent="0.25">
      <c r="A64" s="23"/>
      <c r="B64" s="15"/>
      <c r="C64" s="11"/>
      <c r="D64" s="6"/>
      <c r="E64" s="55" t="s">
        <v>54</v>
      </c>
      <c r="F64" s="50">
        <v>105</v>
      </c>
      <c r="G64" s="50">
        <v>8.6300000000000008</v>
      </c>
      <c r="H64" s="50">
        <v>1.55</v>
      </c>
      <c r="I64" s="50">
        <v>10.56</v>
      </c>
      <c r="J64" s="50">
        <v>183</v>
      </c>
      <c r="K64" s="57">
        <v>280</v>
      </c>
      <c r="L64" s="41"/>
    </row>
    <row r="65" spans="1:12" ht="15" x14ac:dyDescent="0.25">
      <c r="A65" s="23"/>
      <c r="B65" s="15"/>
      <c r="C65" s="11"/>
      <c r="D65" s="7" t="s">
        <v>22</v>
      </c>
      <c r="E65" s="55" t="s">
        <v>43</v>
      </c>
      <c r="F65" s="50">
        <v>208</v>
      </c>
      <c r="G65" s="50">
        <v>0.04</v>
      </c>
      <c r="H65" s="50">
        <v>0.01</v>
      </c>
      <c r="I65" s="50">
        <v>7.5</v>
      </c>
      <c r="J65" s="50">
        <v>30</v>
      </c>
      <c r="K65" s="57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56" t="s">
        <v>39</v>
      </c>
      <c r="F66" s="52">
        <v>30</v>
      </c>
      <c r="G66" s="52">
        <v>2.37</v>
      </c>
      <c r="H66" s="52">
        <v>0.3</v>
      </c>
      <c r="I66" s="52">
        <v>14.49</v>
      </c>
      <c r="J66" s="52">
        <v>70.14</v>
      </c>
      <c r="K66" s="54" t="s">
        <v>51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>
        <v>62.58</v>
      </c>
    </row>
    <row r="68" spans="1:12" ht="15" x14ac:dyDescent="0.25">
      <c r="A68" s="23"/>
      <c r="B68" s="15"/>
      <c r="C68" s="11"/>
      <c r="D68" s="69" t="s">
        <v>72</v>
      </c>
      <c r="E68" s="55" t="s">
        <v>53</v>
      </c>
      <c r="F68" s="50">
        <v>60</v>
      </c>
      <c r="G68" s="50">
        <v>0.84</v>
      </c>
      <c r="H68" s="50">
        <v>3.61</v>
      </c>
      <c r="I68" s="50">
        <v>4.96</v>
      </c>
      <c r="J68" s="50">
        <v>25.68</v>
      </c>
      <c r="K68" s="57">
        <v>52</v>
      </c>
      <c r="L68" s="41"/>
    </row>
    <row r="69" spans="1:12" ht="15" x14ac:dyDescent="0.25">
      <c r="A69" s="23"/>
      <c r="B69" s="15"/>
      <c r="C69" s="11"/>
      <c r="D69" s="69" t="s">
        <v>23</v>
      </c>
      <c r="E69" s="56" t="s">
        <v>44</v>
      </c>
      <c r="F69" s="52">
        <v>20</v>
      </c>
      <c r="G69" s="52">
        <v>1.1200000000000001</v>
      </c>
      <c r="H69" s="52">
        <v>0.22</v>
      </c>
      <c r="I69" s="52">
        <v>9.8800000000000008</v>
      </c>
      <c r="J69" s="52">
        <v>45.98</v>
      </c>
      <c r="K69" s="54" t="s">
        <v>51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578</v>
      </c>
      <c r="G70" s="19">
        <f t="shared" ref="G70" si="18">SUM(G63:G69)</f>
        <v>19.27</v>
      </c>
      <c r="H70" s="19">
        <f t="shared" ref="H70" si="19">SUM(H63:H69)</f>
        <v>14.590000000000002</v>
      </c>
      <c r="I70" s="19">
        <f t="shared" ref="I70" si="20">SUM(I63:I69)</f>
        <v>85.389999999999986</v>
      </c>
      <c r="J70" s="19">
        <f t="shared" ref="J70:L70" si="21">SUM(J63:J69)</f>
        <v>613.46</v>
      </c>
      <c r="K70" s="25"/>
      <c r="L70" s="19">
        <f t="shared" si="21"/>
        <v>62.58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55"/>
      <c r="F75" s="50"/>
      <c r="G75" s="50"/>
      <c r="H75" s="50"/>
      <c r="I75" s="50"/>
      <c r="J75" s="50"/>
      <c r="K75" s="57"/>
      <c r="L75" s="41"/>
    </row>
    <row r="76" spans="1:12" ht="15" x14ac:dyDescent="0.25">
      <c r="A76" s="23"/>
      <c r="B76" s="15"/>
      <c r="C76" s="11"/>
      <c r="D76" s="7" t="s">
        <v>31</v>
      </c>
      <c r="E76" s="56"/>
      <c r="F76" s="52"/>
      <c r="G76" s="52"/>
      <c r="H76" s="52"/>
      <c r="I76" s="52"/>
      <c r="J76" s="52"/>
      <c r="K76" s="54"/>
      <c r="L76" s="41"/>
    </row>
    <row r="77" spans="1:12" ht="15" x14ac:dyDescent="0.25">
      <c r="A77" s="23"/>
      <c r="B77" s="15"/>
      <c r="C77" s="11"/>
      <c r="D77" s="7" t="s">
        <v>32</v>
      </c>
      <c r="E77" s="56"/>
      <c r="F77" s="52"/>
      <c r="G77" s="52"/>
      <c r="H77" s="52"/>
      <c r="I77" s="52"/>
      <c r="J77" s="52"/>
      <c r="K77" s="54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2">SUM(G71:G79)</f>
        <v>0</v>
      </c>
      <c r="H80" s="19">
        <f t="shared" ref="H80" si="23">SUM(H71:H79)</f>
        <v>0</v>
      </c>
      <c r="I80" s="19">
        <f t="shared" ref="I80" si="24">SUM(I71:I79)</f>
        <v>0</v>
      </c>
      <c r="J80" s="19">
        <f t="shared" ref="J80:L80" si="25">SUM(J71:J79)</f>
        <v>0</v>
      </c>
      <c r="K80" s="19">
        <f t="shared" si="25"/>
        <v>0</v>
      </c>
      <c r="L80" s="19">
        <f t="shared" si="25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578</v>
      </c>
      <c r="G81" s="32">
        <f t="shared" ref="G81" si="26">G70+G80</f>
        <v>19.27</v>
      </c>
      <c r="H81" s="32">
        <f t="shared" ref="H81" si="27">H70+H80</f>
        <v>14.590000000000002</v>
      </c>
      <c r="I81" s="32">
        <f t="shared" ref="I81" si="28">I70+I80</f>
        <v>85.389999999999986</v>
      </c>
      <c r="J81" s="32">
        <f t="shared" ref="J81:L81" si="29">J70+J80</f>
        <v>613.46</v>
      </c>
      <c r="K81" s="32"/>
      <c r="L81" s="32">
        <f t="shared" si="29"/>
        <v>62.58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57</v>
      </c>
      <c r="F82" s="50">
        <v>155</v>
      </c>
      <c r="G82" s="50">
        <v>6.63</v>
      </c>
      <c r="H82" s="50">
        <v>7.76</v>
      </c>
      <c r="I82" s="50">
        <v>38.81</v>
      </c>
      <c r="J82" s="50">
        <v>251.88</v>
      </c>
      <c r="K82" s="57">
        <v>171</v>
      </c>
      <c r="L82" s="39"/>
    </row>
    <row r="83" spans="1:12" ht="15" x14ac:dyDescent="0.25">
      <c r="A83" s="23"/>
      <c r="B83" s="15"/>
      <c r="C83" s="11"/>
      <c r="D83" s="6"/>
      <c r="E83" s="55" t="s">
        <v>56</v>
      </c>
      <c r="F83" s="50">
        <v>100</v>
      </c>
      <c r="G83" s="50">
        <v>10.09</v>
      </c>
      <c r="H83" s="50">
        <v>28.27</v>
      </c>
      <c r="I83" s="50">
        <v>0.45</v>
      </c>
      <c r="J83" s="50">
        <v>298.18</v>
      </c>
      <c r="K83" s="57">
        <v>243</v>
      </c>
      <c r="L83" s="41"/>
    </row>
    <row r="84" spans="1:12" ht="15" x14ac:dyDescent="0.25">
      <c r="A84" s="23"/>
      <c r="B84" s="15"/>
      <c r="C84" s="11"/>
      <c r="D84" s="7" t="s">
        <v>22</v>
      </c>
      <c r="E84" s="55" t="s">
        <v>58</v>
      </c>
      <c r="F84" s="50">
        <v>208</v>
      </c>
      <c r="G84" s="50">
        <v>0.13</v>
      </c>
      <c r="H84" s="50">
        <v>0.02</v>
      </c>
      <c r="I84" s="50">
        <v>15.2</v>
      </c>
      <c r="J84" s="50">
        <v>62</v>
      </c>
      <c r="K84" s="57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5" t="s">
        <v>73</v>
      </c>
      <c r="F85" s="50">
        <v>50</v>
      </c>
      <c r="G85" s="50">
        <v>3.49</v>
      </c>
      <c r="H85" s="50">
        <v>0.52</v>
      </c>
      <c r="I85" s="50">
        <v>24.37</v>
      </c>
      <c r="J85" s="50">
        <v>116.12</v>
      </c>
      <c r="K85" s="57" t="s">
        <v>51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9" t="s">
        <v>23</v>
      </c>
      <c r="E87" s="56" t="s">
        <v>44</v>
      </c>
      <c r="F87" s="52">
        <v>20</v>
      </c>
      <c r="G87" s="52">
        <v>1.1200000000000001</v>
      </c>
      <c r="H87" s="52">
        <v>0.22</v>
      </c>
      <c r="I87" s="52">
        <v>9.8800000000000008</v>
      </c>
      <c r="J87" s="52">
        <v>45.98</v>
      </c>
      <c r="K87" s="54" t="s">
        <v>51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62.58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533</v>
      </c>
      <c r="G89" s="19">
        <f t="shared" ref="G89" si="30">SUM(G82:G88)</f>
        <v>21.459999999999997</v>
      </c>
      <c r="H89" s="19">
        <f t="shared" ref="H89" si="31">SUM(H82:H88)</f>
        <v>36.790000000000006</v>
      </c>
      <c r="I89" s="19">
        <f t="shared" ref="I89" si="32">SUM(I82:I88)</f>
        <v>88.710000000000008</v>
      </c>
      <c r="J89" s="19">
        <f t="shared" ref="J89:L89" si="33">SUM(J82:J88)</f>
        <v>774.16</v>
      </c>
      <c r="K89" s="25"/>
      <c r="L89" s="19">
        <f t="shared" si="33"/>
        <v>62.58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5"/>
      <c r="F90" s="50"/>
      <c r="G90" s="50"/>
      <c r="H90" s="50"/>
      <c r="I90" s="50"/>
      <c r="J90" s="50"/>
      <c r="K90" s="57"/>
      <c r="L90" s="41"/>
    </row>
    <row r="91" spans="1:12" ht="15" x14ac:dyDescent="0.25">
      <c r="A91" s="23"/>
      <c r="B91" s="15"/>
      <c r="C91" s="11"/>
      <c r="D91" s="7" t="s">
        <v>27</v>
      </c>
      <c r="E91" s="55"/>
      <c r="F91" s="50"/>
      <c r="G91" s="50"/>
      <c r="H91" s="50"/>
      <c r="I91" s="50"/>
      <c r="J91" s="50"/>
      <c r="K91" s="57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56"/>
      <c r="F95" s="52"/>
      <c r="G95" s="52"/>
      <c r="H95" s="52"/>
      <c r="I95" s="52"/>
      <c r="J95" s="52"/>
      <c r="K95" s="54"/>
      <c r="L95" s="41"/>
    </row>
    <row r="96" spans="1:12" ht="15" x14ac:dyDescent="0.25">
      <c r="A96" s="23"/>
      <c r="B96" s="15"/>
      <c r="C96" s="11"/>
      <c r="D96" s="7" t="s">
        <v>32</v>
      </c>
      <c r="E96" s="56"/>
      <c r="F96" s="52"/>
      <c r="G96" s="52"/>
      <c r="H96" s="52"/>
      <c r="I96" s="52"/>
      <c r="J96" s="52"/>
      <c r="K96" s="54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4">SUM(G90:G98)</f>
        <v>0</v>
      </c>
      <c r="H99" s="19">
        <f t="shared" ref="H99" si="35">SUM(H90:H98)</f>
        <v>0</v>
      </c>
      <c r="I99" s="19">
        <f t="shared" ref="I99" si="36">SUM(I90:I98)</f>
        <v>0</v>
      </c>
      <c r="J99" s="19">
        <f t="shared" ref="J99:L99" si="37">SUM(J90:J98)</f>
        <v>0</v>
      </c>
      <c r="K99" s="19">
        <f t="shared" si="37"/>
        <v>0</v>
      </c>
      <c r="L99" s="19">
        <f t="shared" si="37"/>
        <v>0</v>
      </c>
    </row>
    <row r="100" spans="1:12" ht="15.75" customHeight="1" thickBot="1" x14ac:dyDescent="0.25">
      <c r="A100" s="60">
        <f>A82</f>
        <v>1</v>
      </c>
      <c r="B100" s="61">
        <f>B82</f>
        <v>5</v>
      </c>
      <c r="C100" s="76" t="s">
        <v>4</v>
      </c>
      <c r="D100" s="77"/>
      <c r="E100" s="62"/>
      <c r="F100" s="63">
        <f>F89+F99</f>
        <v>533</v>
      </c>
      <c r="G100" s="63">
        <f t="shared" ref="G100" si="38">G89+G99</f>
        <v>21.459999999999997</v>
      </c>
      <c r="H100" s="63">
        <f t="shared" ref="H100" si="39">H89+H99</f>
        <v>36.790000000000006</v>
      </c>
      <c r="I100" s="63">
        <f t="shared" ref="I100" si="40">I89+I99</f>
        <v>88.710000000000008</v>
      </c>
      <c r="J100" s="63">
        <f t="shared" ref="J100:L100" si="41">J89+J99</f>
        <v>774.16</v>
      </c>
      <c r="K100" s="63"/>
      <c r="L100" s="63">
        <f t="shared" si="41"/>
        <v>62.58</v>
      </c>
    </row>
    <row r="101" spans="1:12" ht="15.75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55" t="s">
        <v>66</v>
      </c>
      <c r="F101" s="50">
        <v>100</v>
      </c>
      <c r="G101" s="50">
        <v>15.34</v>
      </c>
      <c r="H101" s="50">
        <v>13.24</v>
      </c>
      <c r="I101" s="50">
        <v>15.32</v>
      </c>
      <c r="J101" s="50">
        <v>231.85</v>
      </c>
      <c r="K101" s="57">
        <v>290</v>
      </c>
      <c r="L101" s="39"/>
    </row>
    <row r="102" spans="1:12" ht="15.75" customHeight="1" x14ac:dyDescent="0.25">
      <c r="A102" s="23"/>
      <c r="B102" s="15"/>
      <c r="C102" s="11"/>
      <c r="D102" s="6"/>
      <c r="E102" s="55" t="s">
        <v>67</v>
      </c>
      <c r="F102" s="50">
        <v>155</v>
      </c>
      <c r="G102" s="50">
        <v>4.0199999999999996</v>
      </c>
      <c r="H102" s="50">
        <v>4.6399999999999997</v>
      </c>
      <c r="I102" s="50">
        <v>35.67</v>
      </c>
      <c r="J102" s="50">
        <v>202.16</v>
      </c>
      <c r="K102" s="57">
        <v>171</v>
      </c>
      <c r="L102" s="41"/>
    </row>
    <row r="103" spans="1:12" ht="15.75" customHeight="1" x14ac:dyDescent="0.25">
      <c r="A103" s="23"/>
      <c r="B103" s="15"/>
      <c r="C103" s="11"/>
      <c r="D103" s="7" t="s">
        <v>22</v>
      </c>
      <c r="E103" s="55" t="s">
        <v>43</v>
      </c>
      <c r="F103" s="50">
        <v>208</v>
      </c>
      <c r="G103" s="50">
        <v>0.04</v>
      </c>
      <c r="H103" s="50">
        <v>0.01</v>
      </c>
      <c r="I103" s="50">
        <v>7.5</v>
      </c>
      <c r="J103" s="50">
        <v>30</v>
      </c>
      <c r="K103" s="57">
        <v>376</v>
      </c>
      <c r="L103" s="41"/>
    </row>
    <row r="104" spans="1:12" ht="15.75" customHeight="1" x14ac:dyDescent="0.25">
      <c r="A104" s="23"/>
      <c r="B104" s="15"/>
      <c r="C104" s="11"/>
      <c r="D104" s="7" t="s">
        <v>23</v>
      </c>
      <c r="E104" s="56" t="s">
        <v>39</v>
      </c>
      <c r="F104" s="52">
        <v>30</v>
      </c>
      <c r="G104" s="52">
        <v>2.37</v>
      </c>
      <c r="H104" s="52">
        <v>0.3</v>
      </c>
      <c r="I104" s="52">
        <v>14.49</v>
      </c>
      <c r="J104" s="52">
        <v>70.14</v>
      </c>
      <c r="K104" s="54" t="s">
        <v>51</v>
      </c>
      <c r="L104" s="41"/>
    </row>
    <row r="105" spans="1:12" ht="15.75" customHeight="1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>
        <v>62.58</v>
      </c>
    </row>
    <row r="106" spans="1:12" ht="15.75" customHeight="1" x14ac:dyDescent="0.25">
      <c r="A106" s="23"/>
      <c r="B106" s="15"/>
      <c r="C106" s="11"/>
      <c r="D106" s="69" t="s">
        <v>72</v>
      </c>
      <c r="E106" s="55" t="s">
        <v>45</v>
      </c>
      <c r="F106" s="50">
        <v>60</v>
      </c>
      <c r="G106" s="50">
        <v>0.78</v>
      </c>
      <c r="H106" s="50">
        <v>1.94</v>
      </c>
      <c r="I106" s="50">
        <v>3.8</v>
      </c>
      <c r="J106" s="50">
        <v>36</v>
      </c>
      <c r="K106" s="57">
        <v>45</v>
      </c>
      <c r="L106" s="41"/>
    </row>
    <row r="107" spans="1:12" ht="15.75" customHeight="1" x14ac:dyDescent="0.25">
      <c r="A107" s="23"/>
      <c r="B107" s="15"/>
      <c r="C107" s="11"/>
      <c r="D107" s="69" t="s">
        <v>23</v>
      </c>
      <c r="E107" s="56" t="s">
        <v>44</v>
      </c>
      <c r="F107" s="52">
        <v>20</v>
      </c>
      <c r="G107" s="52">
        <v>1.1200000000000001</v>
      </c>
      <c r="H107" s="52">
        <v>0.22</v>
      </c>
      <c r="I107" s="52">
        <v>9.8800000000000008</v>
      </c>
      <c r="J107" s="52">
        <v>45.98</v>
      </c>
      <c r="K107" s="54" t="s">
        <v>51</v>
      </c>
      <c r="L107" s="41"/>
    </row>
    <row r="108" spans="1:12" ht="15.75" customHeight="1" x14ac:dyDescent="0.25">
      <c r="A108" s="24"/>
      <c r="B108" s="17"/>
      <c r="C108" s="8"/>
      <c r="D108" s="18" t="s">
        <v>33</v>
      </c>
      <c r="E108" s="9"/>
      <c r="F108" s="19">
        <f>SUM(F101:F107)</f>
        <v>573</v>
      </c>
      <c r="G108" s="19">
        <f t="shared" ref="G108:J108" si="42">SUM(G101:G107)</f>
        <v>23.67</v>
      </c>
      <c r="H108" s="19">
        <f t="shared" si="42"/>
        <v>20.350000000000001</v>
      </c>
      <c r="I108" s="19">
        <f t="shared" si="42"/>
        <v>86.66</v>
      </c>
      <c r="J108" s="19">
        <f t="shared" si="42"/>
        <v>616.13</v>
      </c>
      <c r="K108" s="25"/>
      <c r="L108" s="19">
        <f t="shared" ref="L108" si="43">SUM(L101:L107)</f>
        <v>62.58</v>
      </c>
    </row>
    <row r="109" spans="1:12" ht="15.75" customHeight="1" x14ac:dyDescent="0.25">
      <c r="A109" s="26">
        <f>A101</f>
        <v>1</v>
      </c>
      <c r="B109" s="13">
        <v>6</v>
      </c>
      <c r="C109" s="10" t="s">
        <v>25</v>
      </c>
      <c r="D109" s="7" t="s">
        <v>26</v>
      </c>
      <c r="E109" s="55"/>
      <c r="F109" s="50"/>
      <c r="G109" s="50"/>
      <c r="H109" s="50"/>
      <c r="I109" s="50"/>
      <c r="J109" s="50"/>
      <c r="K109" s="57"/>
      <c r="L109" s="41"/>
    </row>
    <row r="110" spans="1:12" ht="15.75" customHeight="1" x14ac:dyDescent="0.25">
      <c r="A110" s="23"/>
      <c r="B110" s="15"/>
      <c r="C110" s="11"/>
      <c r="D110" s="7" t="s">
        <v>27</v>
      </c>
      <c r="E110" s="55"/>
      <c r="F110" s="50"/>
      <c r="G110" s="50"/>
      <c r="H110" s="50"/>
      <c r="I110" s="50"/>
      <c r="J110" s="50"/>
      <c r="K110" s="57"/>
      <c r="L110" s="41"/>
    </row>
    <row r="111" spans="1:12" ht="15.75" customHeight="1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.75" customHeight="1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.75" customHeight="1" x14ac:dyDescent="0.25">
      <c r="A113" s="23"/>
      <c r="B113" s="15"/>
      <c r="C113" s="11"/>
      <c r="D113" s="7" t="s">
        <v>30</v>
      </c>
      <c r="E113" s="55"/>
      <c r="F113" s="50"/>
      <c r="G113" s="50"/>
      <c r="H113" s="50"/>
      <c r="I113" s="50"/>
      <c r="J113" s="50"/>
      <c r="K113" s="57"/>
      <c r="L113" s="41"/>
    </row>
    <row r="114" spans="1:12" ht="15.75" customHeight="1" x14ac:dyDescent="0.25">
      <c r="A114" s="23"/>
      <c r="B114" s="15"/>
      <c r="C114" s="11"/>
      <c r="D114" s="7" t="s">
        <v>31</v>
      </c>
      <c r="E114" s="56"/>
      <c r="F114" s="52"/>
      <c r="G114" s="52"/>
      <c r="H114" s="52"/>
      <c r="I114" s="52"/>
      <c r="J114" s="52"/>
      <c r="K114" s="54"/>
      <c r="L114" s="41"/>
    </row>
    <row r="115" spans="1:12" ht="15.75" customHeight="1" x14ac:dyDescent="0.25">
      <c r="A115" s="23"/>
      <c r="B115" s="15"/>
      <c r="C115" s="11"/>
      <c r="D115" s="7" t="s">
        <v>32</v>
      </c>
      <c r="E115" s="56"/>
      <c r="F115" s="52"/>
      <c r="G115" s="52"/>
      <c r="H115" s="52"/>
      <c r="I115" s="52"/>
      <c r="J115" s="52"/>
      <c r="K115" s="54"/>
      <c r="L115" s="41"/>
    </row>
    <row r="116" spans="1:12" ht="15.75" customHeight="1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.75" customHeight="1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.75" customHeight="1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L118" si="44">SUM(G109:G117)</f>
        <v>0</v>
      </c>
      <c r="H118" s="19">
        <f t="shared" si="44"/>
        <v>0</v>
      </c>
      <c r="I118" s="19">
        <f t="shared" si="44"/>
        <v>0</v>
      </c>
      <c r="J118" s="19">
        <f t="shared" si="44"/>
        <v>0</v>
      </c>
      <c r="K118" s="19">
        <f t="shared" si="44"/>
        <v>0</v>
      </c>
      <c r="L118" s="19">
        <f t="shared" si="44"/>
        <v>0</v>
      </c>
    </row>
    <row r="119" spans="1:12" ht="15.75" customHeight="1" x14ac:dyDescent="0.2">
      <c r="A119" s="33">
        <f>A101</f>
        <v>1</v>
      </c>
      <c r="B119" s="33">
        <f>B101</f>
        <v>6</v>
      </c>
      <c r="C119" s="79" t="s">
        <v>4</v>
      </c>
      <c r="D119" s="80"/>
      <c r="E119" s="67"/>
      <c r="F119" s="68">
        <f>F108+F118</f>
        <v>573</v>
      </c>
      <c r="G119" s="68">
        <f t="shared" ref="G119:J119" si="45">G108+G118</f>
        <v>23.67</v>
      </c>
      <c r="H119" s="68">
        <f t="shared" si="45"/>
        <v>20.350000000000001</v>
      </c>
      <c r="I119" s="68">
        <f t="shared" si="45"/>
        <v>86.66</v>
      </c>
      <c r="J119" s="68">
        <f t="shared" si="45"/>
        <v>616.13</v>
      </c>
      <c r="K119" s="68"/>
      <c r="L119" s="68">
        <f t="shared" ref="L119" si="46">L108+L118</f>
        <v>62.58</v>
      </c>
    </row>
    <row r="120" spans="1:12" ht="15" x14ac:dyDescent="0.25">
      <c r="A120" s="23">
        <v>2</v>
      </c>
      <c r="B120" s="15">
        <v>1</v>
      </c>
      <c r="C120" s="11" t="s">
        <v>20</v>
      </c>
      <c r="D120" s="8" t="s">
        <v>21</v>
      </c>
      <c r="E120" s="64"/>
      <c r="F120" s="65"/>
      <c r="G120" s="65"/>
      <c r="H120" s="65"/>
      <c r="I120" s="65"/>
      <c r="J120" s="65"/>
      <c r="K120" s="66"/>
      <c r="L120" s="65"/>
    </row>
    <row r="121" spans="1:12" ht="15" x14ac:dyDescent="0.25">
      <c r="A121" s="23"/>
      <c r="B121" s="15"/>
      <c r="C121" s="11"/>
      <c r="D121" s="6"/>
      <c r="E121" s="55" t="s">
        <v>56</v>
      </c>
      <c r="F121" s="50">
        <v>100</v>
      </c>
      <c r="G121" s="50">
        <v>10.09</v>
      </c>
      <c r="H121" s="50">
        <v>28.27</v>
      </c>
      <c r="I121" s="50">
        <v>0.45</v>
      </c>
      <c r="J121" s="50">
        <v>298.18</v>
      </c>
      <c r="K121" s="57">
        <v>243</v>
      </c>
      <c r="L121" s="41"/>
    </row>
    <row r="122" spans="1:12" ht="15" x14ac:dyDescent="0.25">
      <c r="A122" s="23"/>
      <c r="B122" s="15"/>
      <c r="C122" s="11"/>
      <c r="D122" s="7" t="s">
        <v>22</v>
      </c>
      <c r="E122" s="55" t="s">
        <v>43</v>
      </c>
      <c r="F122" s="50">
        <v>208</v>
      </c>
      <c r="G122" s="50">
        <v>0.04</v>
      </c>
      <c r="H122" s="50">
        <v>0.01</v>
      </c>
      <c r="I122" s="50">
        <v>7.5</v>
      </c>
      <c r="J122" s="50">
        <v>30</v>
      </c>
      <c r="K122" s="57">
        <v>376</v>
      </c>
      <c r="L122" s="41"/>
    </row>
    <row r="123" spans="1:12" ht="15" x14ac:dyDescent="0.25">
      <c r="A123" s="23"/>
      <c r="B123" s="15"/>
      <c r="C123" s="11"/>
      <c r="D123" s="7" t="s">
        <v>23</v>
      </c>
      <c r="E123" s="56" t="s">
        <v>39</v>
      </c>
      <c r="F123" s="52">
        <v>30</v>
      </c>
      <c r="G123" s="52">
        <v>2.37</v>
      </c>
      <c r="H123" s="52">
        <v>0.3</v>
      </c>
      <c r="I123" s="52">
        <v>14.49</v>
      </c>
      <c r="J123" s="52">
        <v>70.14</v>
      </c>
      <c r="K123" s="54" t="s">
        <v>51</v>
      </c>
      <c r="L123" s="41"/>
    </row>
    <row r="124" spans="1:12" ht="15" x14ac:dyDescent="0.25">
      <c r="A124" s="23"/>
      <c r="B124" s="15"/>
      <c r="C124" s="11"/>
      <c r="D124" s="7" t="s">
        <v>24</v>
      </c>
      <c r="E124" s="55" t="s">
        <v>49</v>
      </c>
      <c r="F124" s="50">
        <v>100</v>
      </c>
      <c r="G124" s="50">
        <v>0.4</v>
      </c>
      <c r="H124" s="50">
        <v>0.4</v>
      </c>
      <c r="I124" s="50">
        <v>9.8000000000000007</v>
      </c>
      <c r="J124" s="50">
        <v>47</v>
      </c>
      <c r="K124" s="57" t="s">
        <v>51</v>
      </c>
      <c r="L124" s="41"/>
    </row>
    <row r="125" spans="1:12" ht="15" x14ac:dyDescent="0.25">
      <c r="A125" s="23"/>
      <c r="B125" s="15"/>
      <c r="C125" s="11"/>
      <c r="D125" s="6"/>
      <c r="E125" s="49" t="s">
        <v>59</v>
      </c>
      <c r="F125" s="50">
        <v>155</v>
      </c>
      <c r="G125" s="50">
        <v>4.29</v>
      </c>
      <c r="H125" s="70">
        <v>4.6900000000000004</v>
      </c>
      <c r="I125" s="49">
        <v>32.549999999999997</v>
      </c>
      <c r="J125" s="50">
        <v>188.15</v>
      </c>
      <c r="K125" s="57">
        <v>202</v>
      </c>
      <c r="L125" s="41"/>
    </row>
    <row r="126" spans="1:12" ht="15" x14ac:dyDescent="0.25">
      <c r="A126" s="23"/>
      <c r="B126" s="15"/>
      <c r="C126" s="11"/>
      <c r="D126" s="69" t="s">
        <v>23</v>
      </c>
      <c r="E126" s="56" t="s">
        <v>44</v>
      </c>
      <c r="F126" s="52">
        <v>20</v>
      </c>
      <c r="G126" s="52">
        <v>1.1200000000000001</v>
      </c>
      <c r="H126" s="52">
        <v>0.22</v>
      </c>
      <c r="I126" s="52">
        <v>9.8800000000000008</v>
      </c>
      <c r="J126" s="52">
        <v>45.98</v>
      </c>
      <c r="K126" s="54" t="s">
        <v>51</v>
      </c>
      <c r="L126" s="41"/>
    </row>
    <row r="127" spans="1:12" ht="15" x14ac:dyDescent="0.25">
      <c r="A127" s="23"/>
      <c r="B127" s="15"/>
      <c r="C127" s="11"/>
      <c r="D127" s="69"/>
      <c r="E127" s="56"/>
      <c r="F127" s="52"/>
      <c r="G127" s="52"/>
      <c r="H127" s="52"/>
      <c r="I127" s="52"/>
      <c r="J127" s="52"/>
      <c r="K127" s="54"/>
      <c r="L127" s="41">
        <v>62.58</v>
      </c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SUM(F120:F127)</f>
        <v>613</v>
      </c>
      <c r="G128" s="19">
        <f t="shared" ref="G128:L128" si="47">SUM(G120:G127)</f>
        <v>18.310000000000002</v>
      </c>
      <c r="H128" s="19">
        <f t="shared" si="47"/>
        <v>33.89</v>
      </c>
      <c r="I128" s="19">
        <f t="shared" si="47"/>
        <v>74.669999999999987</v>
      </c>
      <c r="J128" s="19">
        <f t="shared" si="47"/>
        <v>679.45</v>
      </c>
      <c r="K128" s="19"/>
      <c r="L128" s="19">
        <f t="shared" si="47"/>
        <v>62.58</v>
      </c>
    </row>
    <row r="129" spans="1:12" ht="15" x14ac:dyDescent="0.25">
      <c r="A129" s="26">
        <f>A120</f>
        <v>2</v>
      </c>
      <c r="B129" s="13">
        <f>B120</f>
        <v>1</v>
      </c>
      <c r="C129" s="10" t="s">
        <v>25</v>
      </c>
      <c r="D129" s="7" t="s">
        <v>26</v>
      </c>
      <c r="E129" s="55"/>
      <c r="F129" s="50"/>
      <c r="G129" s="50"/>
      <c r="H129" s="50"/>
      <c r="I129" s="50"/>
      <c r="J129" s="50"/>
      <c r="K129" s="57"/>
      <c r="L129" s="41"/>
    </row>
    <row r="130" spans="1:12" ht="15" x14ac:dyDescent="0.25">
      <c r="A130" s="23"/>
      <c r="B130" s="15"/>
      <c r="C130" s="11"/>
      <c r="D130" s="7" t="s">
        <v>27</v>
      </c>
      <c r="E130" s="55"/>
      <c r="F130" s="50"/>
      <c r="G130" s="50"/>
      <c r="H130" s="50"/>
      <c r="I130" s="50"/>
      <c r="J130" s="50"/>
      <c r="K130" s="57"/>
      <c r="L130" s="41"/>
    </row>
    <row r="131" spans="1:12" ht="15" x14ac:dyDescent="0.25">
      <c r="A131" s="23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23"/>
      <c r="B132" s="15"/>
      <c r="C132" s="11"/>
      <c r="D132" s="7" t="s">
        <v>29</v>
      </c>
      <c r="E132" s="49"/>
      <c r="F132" s="41"/>
      <c r="G132" s="41"/>
      <c r="H132" s="58"/>
      <c r="I132" s="41"/>
      <c r="J132" s="41"/>
      <c r="K132" s="42"/>
      <c r="L132" s="41"/>
    </row>
    <row r="133" spans="1:12" ht="15" x14ac:dyDescent="0.25">
      <c r="A133" s="23"/>
      <c r="B133" s="15"/>
      <c r="C133" s="11"/>
      <c r="D133" s="7" t="s">
        <v>30</v>
      </c>
      <c r="E133" s="55"/>
      <c r="F133" s="50"/>
      <c r="G133" s="50"/>
      <c r="H133" s="50"/>
      <c r="I133" s="50"/>
      <c r="J133" s="50"/>
      <c r="K133" s="57"/>
      <c r="L133" s="41"/>
    </row>
    <row r="134" spans="1:12" ht="15" x14ac:dyDescent="0.25">
      <c r="A134" s="23"/>
      <c r="B134" s="15"/>
      <c r="C134" s="11"/>
      <c r="D134" s="7" t="s">
        <v>31</v>
      </c>
      <c r="E134" s="56"/>
      <c r="F134" s="52"/>
      <c r="G134" s="52"/>
      <c r="H134" s="52"/>
      <c r="I134" s="52"/>
      <c r="J134" s="52"/>
      <c r="K134" s="54"/>
      <c r="L134" s="41"/>
    </row>
    <row r="135" spans="1:12" ht="15" x14ac:dyDescent="0.25">
      <c r="A135" s="23"/>
      <c r="B135" s="15"/>
      <c r="C135" s="11"/>
      <c r="D135" s="7" t="s">
        <v>32</v>
      </c>
      <c r="E135" s="56"/>
      <c r="F135" s="52"/>
      <c r="G135" s="52"/>
      <c r="H135" s="52"/>
      <c r="I135" s="52"/>
      <c r="J135" s="52"/>
      <c r="K135" s="54"/>
      <c r="L135" s="41"/>
    </row>
    <row r="136" spans="1:12" ht="15" x14ac:dyDescent="0.25">
      <c r="A136" s="23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23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L138" si="48">SUM(G129:G137)</f>
        <v>0</v>
      </c>
      <c r="H138" s="19">
        <f t="shared" si="48"/>
        <v>0</v>
      </c>
      <c r="I138" s="19">
        <f t="shared" si="48"/>
        <v>0</v>
      </c>
      <c r="J138" s="19">
        <f t="shared" si="48"/>
        <v>0</v>
      </c>
      <c r="K138" s="19">
        <f t="shared" si="48"/>
        <v>0</v>
      </c>
      <c r="L138" s="19">
        <f t="shared" si="48"/>
        <v>0</v>
      </c>
    </row>
    <row r="139" spans="1:12" ht="15.75" thickBot="1" x14ac:dyDescent="0.25">
      <c r="A139" s="29">
        <f>A120</f>
        <v>2</v>
      </c>
      <c r="B139" s="30">
        <f>B120</f>
        <v>1</v>
      </c>
      <c r="C139" s="74" t="s">
        <v>4</v>
      </c>
      <c r="D139" s="75"/>
      <c r="E139" s="31"/>
      <c r="F139" s="32">
        <f>F128+F138</f>
        <v>613</v>
      </c>
      <c r="G139" s="32">
        <f t="shared" ref="G139" si="49">G128+G138</f>
        <v>18.310000000000002</v>
      </c>
      <c r="H139" s="32">
        <f t="shared" ref="H139" si="50">H128+H138</f>
        <v>33.89</v>
      </c>
      <c r="I139" s="32">
        <f t="shared" ref="I139" si="51">I128+I138</f>
        <v>74.669999999999987</v>
      </c>
      <c r="J139" s="32">
        <f t="shared" ref="J139:L139" si="52">J128+J138</f>
        <v>679.45</v>
      </c>
      <c r="K139" s="32"/>
      <c r="L139" s="32">
        <f t="shared" si="52"/>
        <v>62.58</v>
      </c>
    </row>
    <row r="140" spans="1:12" ht="15" x14ac:dyDescent="0.25">
      <c r="A140" s="14">
        <v>2</v>
      </c>
      <c r="B140" s="15">
        <v>2</v>
      </c>
      <c r="C140" s="22" t="s">
        <v>20</v>
      </c>
      <c r="D140" s="5" t="s">
        <v>21</v>
      </c>
      <c r="E140" s="55" t="s">
        <v>60</v>
      </c>
      <c r="F140" s="50">
        <v>130</v>
      </c>
      <c r="G140" s="50">
        <v>13.08</v>
      </c>
      <c r="H140" s="50">
        <v>14.93</v>
      </c>
      <c r="I140" s="50">
        <v>13.39</v>
      </c>
      <c r="J140" s="50">
        <v>239</v>
      </c>
      <c r="K140" s="57">
        <v>268</v>
      </c>
      <c r="L140" s="39"/>
    </row>
    <row r="141" spans="1:12" ht="15" x14ac:dyDescent="0.25">
      <c r="A141" s="14"/>
      <c r="B141" s="15"/>
      <c r="C141" s="11"/>
      <c r="D141" s="6"/>
      <c r="E141" s="55" t="s">
        <v>61</v>
      </c>
      <c r="F141" s="50">
        <v>155</v>
      </c>
      <c r="G141" s="50">
        <v>4.3</v>
      </c>
      <c r="H141" s="50">
        <v>4.55</v>
      </c>
      <c r="I141" s="50">
        <v>35.880000000000003</v>
      </c>
      <c r="J141" s="50">
        <v>203.13</v>
      </c>
      <c r="K141" s="57">
        <v>171</v>
      </c>
      <c r="L141" s="41"/>
    </row>
    <row r="142" spans="1:12" ht="15" x14ac:dyDescent="0.25">
      <c r="A142" s="14"/>
      <c r="B142" s="15"/>
      <c r="C142" s="11"/>
      <c r="D142" s="7" t="s">
        <v>22</v>
      </c>
      <c r="E142" s="55" t="s">
        <v>43</v>
      </c>
      <c r="F142" s="50">
        <v>208</v>
      </c>
      <c r="G142" s="50">
        <v>0.04</v>
      </c>
      <c r="H142" s="50">
        <v>0.01</v>
      </c>
      <c r="I142" s="50">
        <v>7.5</v>
      </c>
      <c r="J142" s="50">
        <v>30</v>
      </c>
      <c r="K142" s="57">
        <v>376</v>
      </c>
      <c r="L142" s="41"/>
    </row>
    <row r="143" spans="1:12" ht="15" x14ac:dyDescent="0.25">
      <c r="A143" s="14"/>
      <c r="B143" s="15"/>
      <c r="C143" s="11"/>
      <c r="D143" s="7" t="s">
        <v>23</v>
      </c>
      <c r="E143" s="56" t="s">
        <v>39</v>
      </c>
      <c r="F143" s="52">
        <v>30</v>
      </c>
      <c r="G143" s="52">
        <v>2.37</v>
      </c>
      <c r="H143" s="52">
        <v>0.3</v>
      </c>
      <c r="I143" s="52">
        <v>14.49</v>
      </c>
      <c r="J143" s="52">
        <v>70.14</v>
      </c>
      <c r="K143" s="54" t="s">
        <v>51</v>
      </c>
      <c r="L143" s="41"/>
    </row>
    <row r="144" spans="1:12" ht="15" x14ac:dyDescent="0.25">
      <c r="A144" s="14"/>
      <c r="B144" s="15"/>
      <c r="C144" s="11"/>
      <c r="D144" s="7" t="s">
        <v>24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14"/>
      <c r="B145" s="15"/>
      <c r="C145" s="11"/>
      <c r="D145" s="69" t="s">
        <v>23</v>
      </c>
      <c r="E145" s="56" t="s">
        <v>44</v>
      </c>
      <c r="F145" s="52">
        <v>20</v>
      </c>
      <c r="G145" s="52">
        <v>1.1200000000000001</v>
      </c>
      <c r="H145" s="52">
        <v>0.22</v>
      </c>
      <c r="I145" s="52">
        <v>9.8800000000000008</v>
      </c>
      <c r="J145" s="52">
        <v>45.98</v>
      </c>
      <c r="K145" s="54" t="s">
        <v>51</v>
      </c>
      <c r="L145" s="41"/>
    </row>
    <row r="146" spans="1:12" ht="15" x14ac:dyDescent="0.25">
      <c r="A146" s="14"/>
      <c r="B146" s="15"/>
      <c r="C146" s="11"/>
      <c r="D146" s="6"/>
      <c r="E146" s="40"/>
      <c r="F146" s="41"/>
      <c r="G146" s="41"/>
      <c r="H146" s="41"/>
      <c r="I146" s="41"/>
      <c r="J146" s="41"/>
      <c r="K146" s="42"/>
      <c r="L146" s="41">
        <v>62.58</v>
      </c>
    </row>
    <row r="147" spans="1:12" ht="15" x14ac:dyDescent="0.25">
      <c r="A147" s="16"/>
      <c r="B147" s="17"/>
      <c r="C147" s="8"/>
      <c r="D147" s="18" t="s">
        <v>33</v>
      </c>
      <c r="E147" s="9"/>
      <c r="F147" s="19">
        <f>SUM(F140:F146)</f>
        <v>543</v>
      </c>
      <c r="G147" s="19">
        <f t="shared" ref="G147:J147" si="53">SUM(G140:G146)</f>
        <v>20.91</v>
      </c>
      <c r="H147" s="19">
        <f t="shared" si="53"/>
        <v>20.010000000000002</v>
      </c>
      <c r="I147" s="19">
        <f t="shared" si="53"/>
        <v>81.14</v>
      </c>
      <c r="J147" s="19">
        <f t="shared" si="53"/>
        <v>588.25</v>
      </c>
      <c r="K147" s="25"/>
      <c r="L147" s="19">
        <f t="shared" ref="L147" si="54">SUM(L140:L146)</f>
        <v>62.58</v>
      </c>
    </row>
    <row r="148" spans="1:12" ht="15" x14ac:dyDescent="0.25">
      <c r="A148" s="13">
        <f>A140</f>
        <v>2</v>
      </c>
      <c r="B148" s="13">
        <f>B140</f>
        <v>2</v>
      </c>
      <c r="C148" s="10" t="s">
        <v>25</v>
      </c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14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14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14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14"/>
      <c r="B152" s="15"/>
      <c r="C152" s="11"/>
      <c r="D152" s="7" t="s">
        <v>30</v>
      </c>
      <c r="E152" s="55"/>
      <c r="F152" s="50"/>
      <c r="G152" s="50"/>
      <c r="H152" s="50"/>
      <c r="I152" s="50"/>
      <c r="J152" s="50"/>
      <c r="K152" s="57"/>
      <c r="L152" s="41"/>
    </row>
    <row r="153" spans="1:12" ht="15" x14ac:dyDescent="0.25">
      <c r="A153" s="14"/>
      <c r="B153" s="15"/>
      <c r="C153" s="11"/>
      <c r="D153" s="7" t="s">
        <v>31</v>
      </c>
      <c r="E153" s="56"/>
      <c r="F153" s="52"/>
      <c r="G153" s="52"/>
      <c r="H153" s="52"/>
      <c r="I153" s="52"/>
      <c r="J153" s="52"/>
      <c r="K153" s="54"/>
      <c r="L153" s="41"/>
    </row>
    <row r="154" spans="1:12" ht="15" x14ac:dyDescent="0.25">
      <c r="A154" s="14"/>
      <c r="B154" s="15"/>
      <c r="C154" s="11"/>
      <c r="D154" s="7" t="s">
        <v>32</v>
      </c>
      <c r="E154" s="56"/>
      <c r="F154" s="52"/>
      <c r="G154" s="52"/>
      <c r="H154" s="52"/>
      <c r="I154" s="52"/>
      <c r="J154" s="52"/>
      <c r="K154" s="54"/>
      <c r="L154" s="41"/>
    </row>
    <row r="155" spans="1:12" ht="15" x14ac:dyDescent="0.25">
      <c r="A155" s="14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14"/>
      <c r="B156" s="15"/>
      <c r="C156" s="11"/>
      <c r="D156" s="6"/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L157" si="55">SUM(G148:G156)</f>
        <v>0</v>
      </c>
      <c r="H157" s="19">
        <f t="shared" si="55"/>
        <v>0</v>
      </c>
      <c r="I157" s="19">
        <f t="shared" si="55"/>
        <v>0</v>
      </c>
      <c r="J157" s="19">
        <f t="shared" si="55"/>
        <v>0</v>
      </c>
      <c r="K157" s="19">
        <f t="shared" si="55"/>
        <v>0</v>
      </c>
      <c r="L157" s="19">
        <f t="shared" si="55"/>
        <v>0</v>
      </c>
    </row>
    <row r="158" spans="1:12" ht="15.75" thickBot="1" x14ac:dyDescent="0.25">
      <c r="A158" s="33">
        <f>A140</f>
        <v>2</v>
      </c>
      <c r="B158" s="33">
        <f>B140</f>
        <v>2</v>
      </c>
      <c r="C158" s="74" t="s">
        <v>4</v>
      </c>
      <c r="D158" s="75"/>
      <c r="E158" s="31"/>
      <c r="F158" s="32">
        <f>F147+F157</f>
        <v>543</v>
      </c>
      <c r="G158" s="32">
        <f t="shared" ref="G158" si="56">G147+G157</f>
        <v>20.91</v>
      </c>
      <c r="H158" s="32">
        <f t="shared" ref="H158" si="57">H147+H157</f>
        <v>20.010000000000002</v>
      </c>
      <c r="I158" s="32">
        <f t="shared" ref="I158" si="58">I147+I157</f>
        <v>81.14</v>
      </c>
      <c r="J158" s="32">
        <f t="shared" ref="J158:L158" si="59">J147+J157</f>
        <v>588.25</v>
      </c>
      <c r="K158" s="32"/>
      <c r="L158" s="32">
        <f t="shared" si="59"/>
        <v>62.58</v>
      </c>
    </row>
    <row r="159" spans="1:12" ht="15" x14ac:dyDescent="0.25">
      <c r="A159" s="20">
        <v>2</v>
      </c>
      <c r="B159" s="21">
        <v>3</v>
      </c>
      <c r="C159" s="22" t="s">
        <v>20</v>
      </c>
      <c r="D159" s="5" t="s">
        <v>21</v>
      </c>
      <c r="E159" s="55" t="s">
        <v>47</v>
      </c>
      <c r="F159" s="50">
        <v>150</v>
      </c>
      <c r="G159" s="50">
        <v>3.06</v>
      </c>
      <c r="H159" s="50">
        <v>4.8</v>
      </c>
      <c r="I159" s="50">
        <v>20.440000000000001</v>
      </c>
      <c r="J159" s="50">
        <v>137.25</v>
      </c>
      <c r="K159" s="57">
        <v>312</v>
      </c>
      <c r="L159" s="39"/>
    </row>
    <row r="160" spans="1:12" ht="15" x14ac:dyDescent="0.25">
      <c r="A160" s="23"/>
      <c r="B160" s="15"/>
      <c r="C160" s="11"/>
      <c r="D160" s="6"/>
      <c r="E160" s="55" t="s">
        <v>46</v>
      </c>
      <c r="F160" s="50">
        <v>100</v>
      </c>
      <c r="G160" s="50">
        <v>11.72</v>
      </c>
      <c r="H160" s="50">
        <v>14.33</v>
      </c>
      <c r="I160" s="50">
        <v>14.14</v>
      </c>
      <c r="J160" s="50">
        <v>233</v>
      </c>
      <c r="K160" s="57">
        <v>234</v>
      </c>
      <c r="L160" s="41"/>
    </row>
    <row r="161" spans="1:12" ht="15" x14ac:dyDescent="0.25">
      <c r="A161" s="23"/>
      <c r="B161" s="15"/>
      <c r="C161" s="11"/>
      <c r="D161" s="7" t="s">
        <v>22</v>
      </c>
      <c r="E161" s="55" t="s">
        <v>52</v>
      </c>
      <c r="F161" s="50">
        <v>208</v>
      </c>
      <c r="G161" s="50">
        <v>1.52</v>
      </c>
      <c r="H161" s="50">
        <v>1.35</v>
      </c>
      <c r="I161" s="50">
        <v>15.5</v>
      </c>
      <c r="J161" s="50">
        <v>81</v>
      </c>
      <c r="K161" s="57">
        <v>378</v>
      </c>
      <c r="L161" s="41"/>
    </row>
    <row r="162" spans="1:12" ht="15.75" customHeight="1" x14ac:dyDescent="0.25">
      <c r="A162" s="23"/>
      <c r="B162" s="15"/>
      <c r="C162" s="11"/>
      <c r="D162" s="7" t="s">
        <v>23</v>
      </c>
      <c r="E162" s="56" t="s">
        <v>39</v>
      </c>
      <c r="F162" s="52">
        <v>30</v>
      </c>
      <c r="G162" s="52">
        <v>2.37</v>
      </c>
      <c r="H162" s="52">
        <v>0.3</v>
      </c>
      <c r="I162" s="52">
        <v>14.49</v>
      </c>
      <c r="J162" s="52">
        <v>70.14</v>
      </c>
      <c r="K162" s="54" t="s">
        <v>51</v>
      </c>
      <c r="L162" s="41"/>
    </row>
    <row r="163" spans="1:12" ht="15" x14ac:dyDescent="0.25">
      <c r="A163" s="23"/>
      <c r="B163" s="15"/>
      <c r="C163" s="11"/>
      <c r="D163" s="7" t="s">
        <v>24</v>
      </c>
      <c r="E163" s="40"/>
      <c r="F163" s="41"/>
      <c r="G163" s="41"/>
      <c r="H163" s="41"/>
      <c r="I163" s="41"/>
      <c r="J163" s="41"/>
      <c r="K163" s="42"/>
      <c r="L163" s="41">
        <v>62.58</v>
      </c>
    </row>
    <row r="164" spans="1:12" ht="15" x14ac:dyDescent="0.25">
      <c r="A164" s="23"/>
      <c r="B164" s="15"/>
      <c r="C164" s="11"/>
      <c r="D164" s="69" t="s">
        <v>72</v>
      </c>
      <c r="E164" s="55" t="s">
        <v>62</v>
      </c>
      <c r="F164" s="50">
        <v>60</v>
      </c>
      <c r="G164" s="50">
        <v>0.78</v>
      </c>
      <c r="H164" s="50">
        <v>1.94</v>
      </c>
      <c r="I164" s="50">
        <v>3.87</v>
      </c>
      <c r="J164" s="50">
        <v>36</v>
      </c>
      <c r="K164" s="57">
        <v>45</v>
      </c>
      <c r="L164" s="41"/>
    </row>
    <row r="165" spans="1:12" ht="15" x14ac:dyDescent="0.25">
      <c r="A165" s="23"/>
      <c r="B165" s="15"/>
      <c r="C165" s="11"/>
      <c r="D165" s="69" t="s">
        <v>23</v>
      </c>
      <c r="E165" s="56" t="s">
        <v>44</v>
      </c>
      <c r="F165" s="52">
        <v>20</v>
      </c>
      <c r="G165" s="52">
        <v>1.1200000000000001</v>
      </c>
      <c r="H165" s="52">
        <v>0.22</v>
      </c>
      <c r="I165" s="52">
        <v>9.8800000000000008</v>
      </c>
      <c r="J165" s="52">
        <v>45.98</v>
      </c>
      <c r="K165" s="54" t="s">
        <v>51</v>
      </c>
      <c r="L165" s="41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568</v>
      </c>
      <c r="G166" s="19">
        <f t="shared" ref="G166:J166" si="60">SUM(G159:G165)</f>
        <v>20.570000000000004</v>
      </c>
      <c r="H166" s="19">
        <f t="shared" si="60"/>
        <v>22.94</v>
      </c>
      <c r="I166" s="19">
        <f t="shared" si="60"/>
        <v>78.319999999999993</v>
      </c>
      <c r="J166" s="19">
        <f t="shared" si="60"/>
        <v>603.37</v>
      </c>
      <c r="K166" s="25"/>
      <c r="L166" s="19">
        <f t="shared" ref="L166" si="61">SUM(L159:L165)</f>
        <v>62.58</v>
      </c>
    </row>
    <row r="167" spans="1:12" ht="15" x14ac:dyDescent="0.2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30</v>
      </c>
      <c r="E171" s="55"/>
      <c r="F171" s="50"/>
      <c r="G171" s="50"/>
      <c r="H171" s="50"/>
      <c r="I171" s="50"/>
      <c r="J171" s="50"/>
      <c r="K171" s="57"/>
      <c r="L171" s="41"/>
    </row>
    <row r="172" spans="1:12" ht="15" x14ac:dyDescent="0.25">
      <c r="A172" s="23"/>
      <c r="B172" s="15"/>
      <c r="C172" s="11"/>
      <c r="D172" s="7" t="s">
        <v>31</v>
      </c>
      <c r="E172" s="56"/>
      <c r="F172" s="52"/>
      <c r="G172" s="50"/>
      <c r="H172" s="50"/>
      <c r="I172" s="50"/>
      <c r="J172" s="50"/>
      <c r="K172" s="59"/>
      <c r="L172" s="41"/>
    </row>
    <row r="173" spans="1:12" ht="15" x14ac:dyDescent="0.25">
      <c r="A173" s="23"/>
      <c r="B173" s="15"/>
      <c r="C173" s="11"/>
      <c r="D173" s="7" t="s">
        <v>32</v>
      </c>
      <c r="E173" s="56"/>
      <c r="F173" s="52"/>
      <c r="G173" s="52"/>
      <c r="H173" s="52"/>
      <c r="I173" s="52"/>
      <c r="J173" s="52"/>
      <c r="K173" s="54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L176" si="62">SUM(G167:G175)</f>
        <v>0</v>
      </c>
      <c r="H176" s="19">
        <f t="shared" si="62"/>
        <v>0</v>
      </c>
      <c r="I176" s="19">
        <f t="shared" si="62"/>
        <v>0</v>
      </c>
      <c r="J176" s="19">
        <f t="shared" si="62"/>
        <v>0</v>
      </c>
      <c r="K176" s="19">
        <f t="shared" si="62"/>
        <v>0</v>
      </c>
      <c r="L176" s="19">
        <f t="shared" si="62"/>
        <v>0</v>
      </c>
    </row>
    <row r="177" spans="1:12" ht="15.75" thickBot="1" x14ac:dyDescent="0.25">
      <c r="A177" s="29">
        <f>A159</f>
        <v>2</v>
      </c>
      <c r="B177" s="30">
        <f>B159</f>
        <v>3</v>
      </c>
      <c r="C177" s="74" t="s">
        <v>4</v>
      </c>
      <c r="D177" s="75"/>
      <c r="E177" s="31"/>
      <c r="F177" s="32">
        <f>F166+F176</f>
        <v>568</v>
      </c>
      <c r="G177" s="32">
        <f t="shared" ref="G177" si="63">G166+G176</f>
        <v>20.570000000000004</v>
      </c>
      <c r="H177" s="32">
        <f t="shared" ref="H177" si="64">H166+H176</f>
        <v>22.94</v>
      </c>
      <c r="I177" s="32">
        <f t="shared" ref="I177" si="65">I166+I176</f>
        <v>78.319999999999993</v>
      </c>
      <c r="J177" s="32">
        <f t="shared" ref="J177:L177" si="66">J166+J176</f>
        <v>603.37</v>
      </c>
      <c r="K177" s="32"/>
      <c r="L177" s="32">
        <f t="shared" si="66"/>
        <v>62.58</v>
      </c>
    </row>
    <row r="178" spans="1:12" ht="15" x14ac:dyDescent="0.25">
      <c r="A178" s="20">
        <v>2</v>
      </c>
      <c r="B178" s="21">
        <v>4</v>
      </c>
      <c r="C178" s="22" t="s">
        <v>20</v>
      </c>
      <c r="D178" s="5" t="s">
        <v>21</v>
      </c>
      <c r="E178" s="55" t="s">
        <v>64</v>
      </c>
      <c r="F178" s="50">
        <v>200</v>
      </c>
      <c r="G178" s="50">
        <v>16.95</v>
      </c>
      <c r="H178" s="50">
        <v>10.47</v>
      </c>
      <c r="I178" s="50">
        <v>35.729999999999997</v>
      </c>
      <c r="J178" s="50">
        <v>305.33</v>
      </c>
      <c r="K178" s="57">
        <v>291</v>
      </c>
      <c r="L178" s="39"/>
    </row>
    <row r="179" spans="1:12" ht="15" x14ac:dyDescent="0.25">
      <c r="A179" s="23"/>
      <c r="B179" s="15"/>
      <c r="C179" s="11"/>
      <c r="D179" s="6"/>
      <c r="E179" s="40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3"/>
      <c r="B180" s="15"/>
      <c r="C180" s="11"/>
      <c r="D180" s="7" t="s">
        <v>22</v>
      </c>
      <c r="E180" s="55" t="s">
        <v>48</v>
      </c>
      <c r="F180" s="50">
        <v>200</v>
      </c>
      <c r="G180" s="50">
        <v>0.66</v>
      </c>
      <c r="H180" s="50">
        <v>0.09</v>
      </c>
      <c r="I180" s="50">
        <v>32.01</v>
      </c>
      <c r="J180" s="50">
        <v>132.80000000000001</v>
      </c>
      <c r="K180" s="57">
        <v>349</v>
      </c>
      <c r="L180" s="41"/>
    </row>
    <row r="181" spans="1:12" ht="15" x14ac:dyDescent="0.25">
      <c r="A181" s="23"/>
      <c r="B181" s="15"/>
      <c r="C181" s="11"/>
      <c r="D181" s="7" t="s">
        <v>23</v>
      </c>
      <c r="E181" s="56" t="s">
        <v>39</v>
      </c>
      <c r="F181" s="52">
        <v>30</v>
      </c>
      <c r="G181" s="52">
        <v>2.37</v>
      </c>
      <c r="H181" s="52">
        <v>0.3</v>
      </c>
      <c r="I181" s="52">
        <v>14.49</v>
      </c>
      <c r="J181" s="52">
        <v>70.14</v>
      </c>
      <c r="K181" s="54" t="s">
        <v>51</v>
      </c>
      <c r="L181" s="41"/>
    </row>
    <row r="182" spans="1:12" ht="15" x14ac:dyDescent="0.25">
      <c r="A182" s="23"/>
      <c r="B182" s="15"/>
      <c r="C182" s="11"/>
      <c r="D182" s="7" t="s">
        <v>24</v>
      </c>
      <c r="E182" s="40"/>
      <c r="F182" s="41"/>
      <c r="G182" s="41"/>
      <c r="H182" s="41"/>
      <c r="I182" s="41"/>
      <c r="J182" s="41"/>
      <c r="K182" s="42"/>
      <c r="L182" s="41">
        <v>62.58</v>
      </c>
    </row>
    <row r="183" spans="1:12" ht="15" x14ac:dyDescent="0.25">
      <c r="A183" s="23"/>
      <c r="B183" s="15"/>
      <c r="C183" s="11"/>
      <c r="D183" s="69" t="s">
        <v>72</v>
      </c>
      <c r="E183" s="55" t="s">
        <v>63</v>
      </c>
      <c r="F183" s="50">
        <v>60</v>
      </c>
      <c r="G183" s="50">
        <v>0.84</v>
      </c>
      <c r="H183" s="50">
        <v>3.61</v>
      </c>
      <c r="I183" s="50">
        <v>4.96</v>
      </c>
      <c r="J183" s="50">
        <v>25.68</v>
      </c>
      <c r="K183" s="57">
        <v>52</v>
      </c>
      <c r="L183" s="41"/>
    </row>
    <row r="184" spans="1:12" ht="15" x14ac:dyDescent="0.25">
      <c r="A184" s="23"/>
      <c r="B184" s="15"/>
      <c r="C184" s="11"/>
      <c r="D184" s="69" t="s">
        <v>23</v>
      </c>
      <c r="E184" s="56" t="s">
        <v>44</v>
      </c>
      <c r="F184" s="52">
        <v>20</v>
      </c>
      <c r="G184" s="52">
        <v>1.1200000000000001</v>
      </c>
      <c r="H184" s="52">
        <v>0.22</v>
      </c>
      <c r="I184" s="52">
        <v>9.8800000000000008</v>
      </c>
      <c r="J184" s="52">
        <v>45.98</v>
      </c>
      <c r="K184" s="54" t="s">
        <v>51</v>
      </c>
      <c r="L184" s="41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SUM(F178:F184)</f>
        <v>510</v>
      </c>
      <c r="G185" s="19">
        <f t="shared" ref="G185:J185" si="67">SUM(G178:G184)</f>
        <v>21.94</v>
      </c>
      <c r="H185" s="19">
        <f t="shared" si="67"/>
        <v>14.690000000000001</v>
      </c>
      <c r="I185" s="19">
        <f t="shared" si="67"/>
        <v>97.069999999999979</v>
      </c>
      <c r="J185" s="19">
        <f t="shared" si="67"/>
        <v>579.92999999999995</v>
      </c>
      <c r="K185" s="25"/>
      <c r="L185" s="19">
        <f t="shared" ref="L185" si="68">SUM(L178:L184)</f>
        <v>62.58</v>
      </c>
    </row>
    <row r="186" spans="1:12" ht="15" x14ac:dyDescent="0.2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30</v>
      </c>
      <c r="E190" s="55"/>
      <c r="F190" s="50"/>
      <c r="G190" s="50"/>
      <c r="H190" s="50"/>
      <c r="I190" s="50"/>
      <c r="J190" s="50"/>
      <c r="K190" s="57"/>
      <c r="L190" s="41"/>
    </row>
    <row r="191" spans="1:12" ht="15" x14ac:dyDescent="0.25">
      <c r="A191" s="23"/>
      <c r="B191" s="15"/>
      <c r="C191" s="11"/>
      <c r="D191" s="7" t="s">
        <v>31</v>
      </c>
      <c r="E191" s="56"/>
      <c r="F191" s="52"/>
      <c r="G191" s="52"/>
      <c r="H191" s="50"/>
      <c r="I191" s="50"/>
      <c r="J191" s="50"/>
      <c r="K191" s="59"/>
      <c r="L191" s="41"/>
    </row>
    <row r="192" spans="1:12" ht="15" x14ac:dyDescent="0.25">
      <c r="A192" s="23"/>
      <c r="B192" s="15"/>
      <c r="C192" s="11"/>
      <c r="D192" s="7" t="s">
        <v>32</v>
      </c>
      <c r="E192" s="56"/>
      <c r="F192" s="52"/>
      <c r="G192" s="52"/>
      <c r="H192" s="52"/>
      <c r="I192" s="52"/>
      <c r="J192" s="52"/>
      <c r="K192" s="54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5"/>
      <c r="C194" s="11"/>
      <c r="D194" s="6"/>
      <c r="E194" s="40"/>
      <c r="F194" s="41"/>
      <c r="G194" s="41"/>
      <c r="H194" s="41"/>
      <c r="I194" s="41"/>
      <c r="J194" s="41"/>
      <c r="K194" s="42"/>
      <c r="L194" s="41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L195" si="69">SUM(G186:G194)</f>
        <v>0</v>
      </c>
      <c r="H195" s="19">
        <f t="shared" si="69"/>
        <v>0</v>
      </c>
      <c r="I195" s="19">
        <f t="shared" si="69"/>
        <v>0</v>
      </c>
      <c r="J195" s="19">
        <f t="shared" si="69"/>
        <v>0</v>
      </c>
      <c r="K195" s="19">
        <f t="shared" si="69"/>
        <v>0</v>
      </c>
      <c r="L195" s="19">
        <f t="shared" si="69"/>
        <v>0</v>
      </c>
    </row>
    <row r="196" spans="1:12" ht="15.75" thickBot="1" x14ac:dyDescent="0.25">
      <c r="A196" s="29">
        <f>A178</f>
        <v>2</v>
      </c>
      <c r="B196" s="30">
        <f>B178</f>
        <v>4</v>
      </c>
      <c r="C196" s="74" t="s">
        <v>4</v>
      </c>
      <c r="D196" s="75"/>
      <c r="E196" s="31"/>
      <c r="F196" s="32">
        <f>F185+F195</f>
        <v>510</v>
      </c>
      <c r="G196" s="32">
        <f t="shared" ref="G196" si="70">G185+G195</f>
        <v>21.94</v>
      </c>
      <c r="H196" s="32">
        <f t="shared" ref="H196" si="71">H185+H195</f>
        <v>14.690000000000001</v>
      </c>
      <c r="I196" s="32">
        <f t="shared" ref="I196" si="72">I185+I195</f>
        <v>97.069999999999979</v>
      </c>
      <c r="J196" s="32">
        <f t="shared" ref="J196:L196" si="73">J185+J195</f>
        <v>579.92999999999995</v>
      </c>
      <c r="K196" s="32"/>
      <c r="L196" s="32">
        <f t="shared" si="73"/>
        <v>62.58</v>
      </c>
    </row>
    <row r="197" spans="1:12" ht="15" x14ac:dyDescent="0.25">
      <c r="A197" s="20">
        <v>2</v>
      </c>
      <c r="B197" s="21">
        <v>5</v>
      </c>
      <c r="C197" s="22" t="s">
        <v>20</v>
      </c>
      <c r="D197" s="5" t="s">
        <v>21</v>
      </c>
      <c r="E197" s="55" t="s">
        <v>65</v>
      </c>
      <c r="F197" s="50">
        <v>150</v>
      </c>
      <c r="G197" s="50">
        <v>6.66</v>
      </c>
      <c r="H197" s="50">
        <v>9.02</v>
      </c>
      <c r="I197" s="50">
        <v>34</v>
      </c>
      <c r="J197" s="50">
        <v>200</v>
      </c>
      <c r="K197" s="57">
        <v>303</v>
      </c>
      <c r="L197" s="39"/>
    </row>
    <row r="198" spans="1:12" ht="15" x14ac:dyDescent="0.25">
      <c r="A198" s="23"/>
      <c r="B198" s="15"/>
      <c r="C198" s="11"/>
      <c r="D198" s="6"/>
      <c r="E198" s="55" t="s">
        <v>54</v>
      </c>
      <c r="F198" s="50">
        <v>105</v>
      </c>
      <c r="G198" s="50">
        <v>8.6300000000000008</v>
      </c>
      <c r="H198" s="50">
        <v>1.55</v>
      </c>
      <c r="I198" s="50">
        <v>10.56</v>
      </c>
      <c r="J198" s="50">
        <v>183</v>
      </c>
      <c r="K198" s="57">
        <v>280</v>
      </c>
      <c r="L198" s="41"/>
    </row>
    <row r="199" spans="1:12" ht="15" x14ac:dyDescent="0.25">
      <c r="A199" s="23"/>
      <c r="B199" s="15"/>
      <c r="C199" s="11"/>
      <c r="D199" s="7" t="s">
        <v>22</v>
      </c>
      <c r="E199" s="55" t="s">
        <v>43</v>
      </c>
      <c r="F199" s="50">
        <v>208</v>
      </c>
      <c r="G199" s="50">
        <v>0.04</v>
      </c>
      <c r="H199" s="50">
        <v>0.01</v>
      </c>
      <c r="I199" s="50">
        <v>7.5</v>
      </c>
      <c r="J199" s="50">
        <v>30</v>
      </c>
      <c r="K199" s="57">
        <v>376</v>
      </c>
      <c r="L199" s="41"/>
    </row>
    <row r="200" spans="1:12" ht="15" x14ac:dyDescent="0.25">
      <c r="A200" s="23"/>
      <c r="B200" s="15"/>
      <c r="C200" s="11"/>
      <c r="D200" s="7" t="s">
        <v>23</v>
      </c>
      <c r="E200" s="56" t="s">
        <v>39</v>
      </c>
      <c r="F200" s="52">
        <v>30</v>
      </c>
      <c r="G200" s="52">
        <v>2.37</v>
      </c>
      <c r="H200" s="52">
        <v>0.3</v>
      </c>
      <c r="I200" s="52">
        <v>14.49</v>
      </c>
      <c r="J200" s="52">
        <v>70.14</v>
      </c>
      <c r="K200" s="54" t="s">
        <v>51</v>
      </c>
      <c r="L200" s="41"/>
    </row>
    <row r="201" spans="1:12" ht="15" x14ac:dyDescent="0.25">
      <c r="A201" s="23"/>
      <c r="B201" s="15"/>
      <c r="C201" s="11"/>
      <c r="D201" s="7" t="s">
        <v>24</v>
      </c>
      <c r="E201" s="55" t="s">
        <v>49</v>
      </c>
      <c r="F201" s="50">
        <v>100</v>
      </c>
      <c r="G201" s="50">
        <v>0.4</v>
      </c>
      <c r="H201" s="50">
        <v>0.4</v>
      </c>
      <c r="I201" s="50">
        <v>9.8000000000000007</v>
      </c>
      <c r="J201" s="50">
        <v>47</v>
      </c>
      <c r="K201" s="57" t="s">
        <v>51</v>
      </c>
      <c r="L201" s="41"/>
    </row>
    <row r="202" spans="1:12" ht="15" x14ac:dyDescent="0.25">
      <c r="A202" s="23"/>
      <c r="B202" s="15"/>
      <c r="C202" s="11"/>
      <c r="D202" s="69" t="s">
        <v>72</v>
      </c>
      <c r="E202" s="55" t="s">
        <v>62</v>
      </c>
      <c r="F202" s="50">
        <v>60</v>
      </c>
      <c r="G202" s="50">
        <v>0.78</v>
      </c>
      <c r="H202" s="50">
        <v>1.94</v>
      </c>
      <c r="I202" s="50">
        <v>3.87</v>
      </c>
      <c r="J202" s="50">
        <v>36</v>
      </c>
      <c r="K202" s="57">
        <v>45</v>
      </c>
      <c r="L202" s="41"/>
    </row>
    <row r="203" spans="1:12" ht="15" x14ac:dyDescent="0.25">
      <c r="A203" s="23"/>
      <c r="B203" s="15"/>
      <c r="C203" s="11"/>
      <c r="D203" s="69" t="s">
        <v>23</v>
      </c>
      <c r="E203" s="56" t="s">
        <v>44</v>
      </c>
      <c r="F203" s="52">
        <v>20</v>
      </c>
      <c r="G203" s="52">
        <v>1.1200000000000001</v>
      </c>
      <c r="H203" s="52">
        <v>0.22</v>
      </c>
      <c r="I203" s="52">
        <v>9.8800000000000008</v>
      </c>
      <c r="J203" s="52">
        <v>45.98</v>
      </c>
      <c r="K203" s="54" t="s">
        <v>51</v>
      </c>
      <c r="L203" s="41"/>
    </row>
    <row r="204" spans="1:12" ht="15" x14ac:dyDescent="0.25">
      <c r="A204" s="23"/>
      <c r="B204" s="15"/>
      <c r="C204" s="11"/>
      <c r="D204" s="6"/>
      <c r="E204" s="40"/>
      <c r="F204" s="41"/>
      <c r="G204" s="41"/>
      <c r="H204" s="41"/>
      <c r="I204" s="41"/>
      <c r="J204" s="41"/>
      <c r="K204" s="42"/>
      <c r="L204" s="41">
        <v>62.58</v>
      </c>
    </row>
    <row r="205" spans="1:12" ht="15.75" customHeight="1" x14ac:dyDescent="0.25">
      <c r="A205" s="24"/>
      <c r="B205" s="17"/>
      <c r="C205" s="8"/>
      <c r="D205" s="18" t="s">
        <v>33</v>
      </c>
      <c r="E205" s="9"/>
      <c r="F205" s="19">
        <f>SUM(F197:F204)</f>
        <v>673</v>
      </c>
      <c r="G205" s="19">
        <f t="shared" ref="G205:J205" si="74">SUM(G197:G204)</f>
        <v>20</v>
      </c>
      <c r="H205" s="19">
        <f t="shared" si="74"/>
        <v>13.440000000000001</v>
      </c>
      <c r="I205" s="19">
        <f t="shared" si="74"/>
        <v>90.1</v>
      </c>
      <c r="J205" s="19">
        <f t="shared" si="74"/>
        <v>612.12</v>
      </c>
      <c r="K205" s="25"/>
      <c r="L205" s="19">
        <f t="shared" ref="L205" si="75">SUM(L197:L204)</f>
        <v>62.58</v>
      </c>
    </row>
    <row r="206" spans="1:12" ht="15" x14ac:dyDescent="0.25">
      <c r="A206" s="26">
        <f>A197</f>
        <v>2</v>
      </c>
      <c r="B206" s="13">
        <f>B197</f>
        <v>5</v>
      </c>
      <c r="C206" s="10" t="s">
        <v>25</v>
      </c>
      <c r="D206" s="7" t="s">
        <v>26</v>
      </c>
      <c r="E206" s="55"/>
      <c r="F206" s="50"/>
      <c r="G206" s="50"/>
      <c r="H206" s="50"/>
      <c r="I206" s="50"/>
      <c r="J206" s="50"/>
      <c r="K206" s="57"/>
      <c r="L206" s="41"/>
    </row>
    <row r="207" spans="1:12" ht="15" x14ac:dyDescent="0.25">
      <c r="A207" s="23"/>
      <c r="B207" s="15"/>
      <c r="C207" s="11"/>
      <c r="D207" s="7" t="s">
        <v>27</v>
      </c>
      <c r="E207" s="55"/>
      <c r="F207" s="50"/>
      <c r="G207" s="50"/>
      <c r="H207" s="50"/>
      <c r="I207" s="50"/>
      <c r="J207" s="50"/>
      <c r="K207" s="57"/>
      <c r="L207" s="41"/>
    </row>
    <row r="208" spans="1:12" ht="15" x14ac:dyDescent="0.25">
      <c r="A208" s="23"/>
      <c r="B208" s="15"/>
      <c r="C208" s="11"/>
      <c r="D208" s="7" t="s">
        <v>28</v>
      </c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3"/>
      <c r="B209" s="15"/>
      <c r="C209" s="11"/>
      <c r="D209" s="7" t="s">
        <v>29</v>
      </c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23"/>
      <c r="B210" s="15"/>
      <c r="C210" s="11"/>
      <c r="D210" s="7" t="s">
        <v>30</v>
      </c>
      <c r="E210" s="55"/>
      <c r="F210" s="50"/>
      <c r="G210" s="50"/>
      <c r="H210" s="50"/>
      <c r="I210" s="50"/>
      <c r="J210" s="50"/>
      <c r="K210" s="57"/>
      <c r="L210" s="41"/>
    </row>
    <row r="211" spans="1:12" ht="15" x14ac:dyDescent="0.25">
      <c r="A211" s="23"/>
      <c r="B211" s="15"/>
      <c r="C211" s="11"/>
      <c r="D211" s="7" t="s">
        <v>31</v>
      </c>
      <c r="E211" s="56"/>
      <c r="F211" s="52"/>
      <c r="G211" s="52"/>
      <c r="H211" s="52"/>
      <c r="I211" s="52"/>
      <c r="J211" s="52"/>
      <c r="K211" s="54"/>
      <c r="L211" s="41"/>
    </row>
    <row r="212" spans="1:12" ht="15" x14ac:dyDescent="0.25">
      <c r="A212" s="23"/>
      <c r="B212" s="15"/>
      <c r="C212" s="11"/>
      <c r="D212" s="7" t="s">
        <v>32</v>
      </c>
      <c r="E212" s="56"/>
      <c r="F212" s="52"/>
      <c r="G212" s="52"/>
      <c r="H212" s="52"/>
      <c r="I212" s="52"/>
      <c r="J212" s="52"/>
      <c r="K212" s="54"/>
      <c r="L212" s="41"/>
    </row>
    <row r="213" spans="1:12" ht="15" x14ac:dyDescent="0.25">
      <c r="A213" s="23"/>
      <c r="B213" s="15"/>
      <c r="C213" s="11"/>
      <c r="D213" s="6"/>
      <c r="E213" s="40"/>
      <c r="F213" s="41"/>
      <c r="G213" s="41"/>
      <c r="H213" s="41"/>
      <c r="I213" s="41"/>
      <c r="J213" s="41"/>
      <c r="K213" s="42"/>
      <c r="L213" s="41"/>
    </row>
    <row r="214" spans="1:12" ht="15" x14ac:dyDescent="0.25">
      <c r="A214" s="23"/>
      <c r="B214" s="15"/>
      <c r="C214" s="11"/>
      <c r="D214" s="6"/>
      <c r="E214" s="40"/>
      <c r="F214" s="41"/>
      <c r="G214" s="41"/>
      <c r="H214" s="41"/>
      <c r="I214" s="41"/>
      <c r="J214" s="41"/>
      <c r="K214" s="42"/>
      <c r="L214" s="41"/>
    </row>
    <row r="215" spans="1:12" ht="15" x14ac:dyDescent="0.25">
      <c r="A215" s="24"/>
      <c r="B215" s="17"/>
      <c r="C215" s="8"/>
      <c r="D215" s="18" t="s">
        <v>33</v>
      </c>
      <c r="E215" s="9"/>
      <c r="F215" s="19">
        <f>SUM(F206:F214)</f>
        <v>0</v>
      </c>
      <c r="G215" s="19">
        <f t="shared" ref="G215:L215" si="76">SUM(G206:G214)</f>
        <v>0</v>
      </c>
      <c r="H215" s="19">
        <f t="shared" si="76"/>
        <v>0</v>
      </c>
      <c r="I215" s="19">
        <f t="shared" si="76"/>
        <v>0</v>
      </c>
      <c r="J215" s="19">
        <f t="shared" si="76"/>
        <v>0</v>
      </c>
      <c r="K215" s="19">
        <f t="shared" si="76"/>
        <v>0</v>
      </c>
      <c r="L215" s="19">
        <f t="shared" si="76"/>
        <v>0</v>
      </c>
    </row>
    <row r="216" spans="1:12" ht="15.75" thickBot="1" x14ac:dyDescent="0.25">
      <c r="A216" s="29">
        <f>A197</f>
        <v>2</v>
      </c>
      <c r="B216" s="30">
        <f>B197</f>
        <v>5</v>
      </c>
      <c r="C216" s="74" t="s">
        <v>4</v>
      </c>
      <c r="D216" s="75"/>
      <c r="E216" s="31"/>
      <c r="F216" s="32">
        <f>F205+F215</f>
        <v>673</v>
      </c>
      <c r="G216" s="32">
        <f t="shared" ref="G216" si="77">G205+G215</f>
        <v>20</v>
      </c>
      <c r="H216" s="32">
        <f t="shared" ref="H216" si="78">H205+H215</f>
        <v>13.440000000000001</v>
      </c>
      <c r="I216" s="32">
        <f t="shared" ref="I216" si="79">I205+I215</f>
        <v>90.1</v>
      </c>
      <c r="J216" s="32">
        <f t="shared" ref="J216:L216" si="80">J205+J215</f>
        <v>612.12</v>
      </c>
      <c r="K216" s="32"/>
      <c r="L216" s="32">
        <f t="shared" si="80"/>
        <v>62.58</v>
      </c>
    </row>
    <row r="217" spans="1:12" ht="15" x14ac:dyDescent="0.25">
      <c r="A217" s="20">
        <v>2</v>
      </c>
      <c r="B217" s="21">
        <v>6</v>
      </c>
      <c r="C217" s="22" t="s">
        <v>20</v>
      </c>
      <c r="D217" s="5" t="s">
        <v>21</v>
      </c>
      <c r="E217" s="55" t="s">
        <v>66</v>
      </c>
      <c r="F217" s="50">
        <v>100</v>
      </c>
      <c r="G217" s="50">
        <v>15.34</v>
      </c>
      <c r="H217" s="50">
        <v>13.24</v>
      </c>
      <c r="I217" s="50">
        <v>15.32</v>
      </c>
      <c r="J217" s="50">
        <v>231.85</v>
      </c>
      <c r="K217" s="57">
        <v>290</v>
      </c>
      <c r="L217" s="39"/>
    </row>
    <row r="218" spans="1:12" ht="15" x14ac:dyDescent="0.25">
      <c r="A218" s="23"/>
      <c r="B218" s="15"/>
      <c r="C218" s="11"/>
      <c r="D218" s="6"/>
      <c r="E218" s="55" t="s">
        <v>47</v>
      </c>
      <c r="F218" s="50">
        <v>150</v>
      </c>
      <c r="G218" s="50">
        <v>3.06</v>
      </c>
      <c r="H218" s="50">
        <v>4.8</v>
      </c>
      <c r="I218" s="50">
        <v>20.440000000000001</v>
      </c>
      <c r="J218" s="50">
        <v>137.25</v>
      </c>
      <c r="K218" s="57">
        <v>312</v>
      </c>
      <c r="L218" s="41"/>
    </row>
    <row r="219" spans="1:12" ht="15" x14ac:dyDescent="0.25">
      <c r="A219" s="23"/>
      <c r="B219" s="15"/>
      <c r="C219" s="11"/>
      <c r="D219" s="7" t="s">
        <v>22</v>
      </c>
      <c r="E219" s="55" t="s">
        <v>69</v>
      </c>
      <c r="F219" s="50">
        <v>208</v>
      </c>
      <c r="G219" s="50">
        <v>0.04</v>
      </c>
      <c r="H219" s="50">
        <v>0.01</v>
      </c>
      <c r="I219" s="50">
        <v>7.5</v>
      </c>
      <c r="J219" s="50">
        <v>30</v>
      </c>
      <c r="K219" s="57">
        <v>376</v>
      </c>
      <c r="L219" s="41"/>
    </row>
    <row r="220" spans="1:12" ht="15" x14ac:dyDescent="0.25">
      <c r="A220" s="23"/>
      <c r="B220" s="15"/>
      <c r="C220" s="11"/>
      <c r="D220" s="7" t="s">
        <v>23</v>
      </c>
      <c r="E220" s="56" t="s">
        <v>39</v>
      </c>
      <c r="F220" s="52">
        <v>30</v>
      </c>
      <c r="G220" s="52">
        <v>2.37</v>
      </c>
      <c r="H220" s="52">
        <v>0.3</v>
      </c>
      <c r="I220" s="52">
        <v>14.49</v>
      </c>
      <c r="J220" s="52">
        <v>70.14</v>
      </c>
      <c r="K220" s="54" t="s">
        <v>51</v>
      </c>
      <c r="L220" s="41"/>
    </row>
    <row r="221" spans="1:12" ht="15" x14ac:dyDescent="0.25">
      <c r="A221" s="23"/>
      <c r="B221" s="15"/>
      <c r="C221" s="11"/>
      <c r="D221" s="7" t="s">
        <v>24</v>
      </c>
      <c r="E221" s="40"/>
      <c r="F221" s="41"/>
      <c r="G221" s="41"/>
      <c r="H221" s="41"/>
      <c r="I221" s="41"/>
      <c r="J221" s="41"/>
      <c r="K221" s="42"/>
      <c r="L221" s="41">
        <v>62.58</v>
      </c>
    </row>
    <row r="222" spans="1:12" ht="15" x14ac:dyDescent="0.25">
      <c r="A222" s="23"/>
      <c r="B222" s="15"/>
      <c r="C222" s="11"/>
      <c r="D222" s="69" t="s">
        <v>72</v>
      </c>
      <c r="E222" s="55" t="s">
        <v>68</v>
      </c>
      <c r="F222" s="50">
        <v>60</v>
      </c>
      <c r="G222" s="50">
        <v>0.52</v>
      </c>
      <c r="H222" s="50">
        <v>2.13</v>
      </c>
      <c r="I222" s="50">
        <v>4.45</v>
      </c>
      <c r="J222" s="50">
        <v>50</v>
      </c>
      <c r="K222" s="57">
        <v>62</v>
      </c>
      <c r="L222" s="41"/>
    </row>
    <row r="223" spans="1:12" ht="15" x14ac:dyDescent="0.25">
      <c r="A223" s="23"/>
      <c r="B223" s="15"/>
      <c r="C223" s="11"/>
      <c r="D223" s="69" t="s">
        <v>23</v>
      </c>
      <c r="E223" s="56" t="s">
        <v>44</v>
      </c>
      <c r="F223" s="52">
        <v>20</v>
      </c>
      <c r="G223" s="52">
        <v>1.1200000000000001</v>
      </c>
      <c r="H223" s="52">
        <v>0.22</v>
      </c>
      <c r="I223" s="52">
        <v>9.8800000000000008</v>
      </c>
      <c r="J223" s="52">
        <v>45.98</v>
      </c>
      <c r="K223" s="54" t="s">
        <v>51</v>
      </c>
      <c r="L223" s="41"/>
    </row>
    <row r="224" spans="1:12" ht="15" x14ac:dyDescent="0.25">
      <c r="A224" s="24"/>
      <c r="B224" s="17"/>
      <c r="C224" s="8"/>
      <c r="D224" s="18" t="s">
        <v>33</v>
      </c>
      <c r="E224" s="9"/>
      <c r="F224" s="19">
        <f>SUM(F217:F223)</f>
        <v>568</v>
      </c>
      <c r="G224" s="19">
        <f t="shared" ref="G224:J224" si="81">SUM(G217:G223)</f>
        <v>22.45</v>
      </c>
      <c r="H224" s="19">
        <f t="shared" si="81"/>
        <v>20.7</v>
      </c>
      <c r="I224" s="19">
        <f t="shared" si="81"/>
        <v>72.080000000000013</v>
      </c>
      <c r="J224" s="19">
        <f t="shared" si="81"/>
        <v>565.22</v>
      </c>
      <c r="K224" s="25"/>
      <c r="L224" s="19">
        <f t="shared" ref="L224" si="82">SUM(L217:L223)</f>
        <v>62.58</v>
      </c>
    </row>
    <row r="225" spans="1:12" ht="15" x14ac:dyDescent="0.25">
      <c r="A225" s="26">
        <f>A217</f>
        <v>2</v>
      </c>
      <c r="B225" s="13">
        <f>B217</f>
        <v>6</v>
      </c>
      <c r="C225" s="10" t="s">
        <v>25</v>
      </c>
      <c r="D225" s="7" t="s">
        <v>26</v>
      </c>
      <c r="E225" s="55"/>
      <c r="F225" s="50"/>
      <c r="G225" s="50"/>
      <c r="H225" s="50"/>
      <c r="I225" s="50"/>
      <c r="J225" s="50"/>
      <c r="K225" s="57"/>
      <c r="L225" s="41"/>
    </row>
    <row r="226" spans="1:12" ht="15" x14ac:dyDescent="0.25">
      <c r="A226" s="23"/>
      <c r="B226" s="15"/>
      <c r="C226" s="11"/>
      <c r="D226" s="7" t="s">
        <v>27</v>
      </c>
      <c r="E226" s="55"/>
      <c r="F226" s="50"/>
      <c r="G226" s="50"/>
      <c r="H226" s="50"/>
      <c r="I226" s="50"/>
      <c r="J226" s="50"/>
      <c r="K226" s="57"/>
      <c r="L226" s="41"/>
    </row>
    <row r="227" spans="1:12" ht="15" x14ac:dyDescent="0.25">
      <c r="A227" s="23"/>
      <c r="B227" s="15"/>
      <c r="C227" s="11"/>
      <c r="D227" s="7" t="s">
        <v>28</v>
      </c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23"/>
      <c r="B228" s="15"/>
      <c r="C228" s="11"/>
      <c r="D228" s="7" t="s">
        <v>29</v>
      </c>
      <c r="E228" s="55"/>
      <c r="F228" s="50"/>
      <c r="G228" s="50"/>
      <c r="H228" s="50"/>
      <c r="I228" s="50"/>
      <c r="J228" s="50"/>
      <c r="K228" s="57"/>
      <c r="L228" s="41"/>
    </row>
    <row r="229" spans="1:12" ht="15" x14ac:dyDescent="0.25">
      <c r="A229" s="23"/>
      <c r="B229" s="15"/>
      <c r="C229" s="11"/>
      <c r="D229" s="7" t="s">
        <v>30</v>
      </c>
      <c r="E229" s="55"/>
      <c r="F229" s="50"/>
      <c r="G229" s="50"/>
      <c r="H229" s="50"/>
      <c r="I229" s="50"/>
      <c r="J229" s="50"/>
      <c r="K229" s="57"/>
      <c r="L229" s="41"/>
    </row>
    <row r="230" spans="1:12" ht="15" x14ac:dyDescent="0.25">
      <c r="A230" s="23"/>
      <c r="B230" s="15"/>
      <c r="C230" s="11"/>
      <c r="D230" s="7" t="s">
        <v>31</v>
      </c>
      <c r="E230" s="56"/>
      <c r="F230" s="52"/>
      <c r="G230" s="52"/>
      <c r="H230" s="52"/>
      <c r="I230" s="52"/>
      <c r="J230" s="52"/>
      <c r="K230" s="54"/>
      <c r="L230" s="41"/>
    </row>
    <row r="231" spans="1:12" ht="15" x14ac:dyDescent="0.25">
      <c r="A231" s="23"/>
      <c r="B231" s="15"/>
      <c r="C231" s="11"/>
      <c r="D231" s="7" t="s">
        <v>32</v>
      </c>
      <c r="E231" s="56"/>
      <c r="F231" s="52"/>
      <c r="G231" s="52"/>
      <c r="H231" s="52"/>
      <c r="I231" s="52"/>
      <c r="J231" s="52"/>
      <c r="K231" s="54"/>
      <c r="L231" s="41"/>
    </row>
    <row r="232" spans="1:12" ht="15" x14ac:dyDescent="0.25">
      <c r="A232" s="23"/>
      <c r="B232" s="15"/>
      <c r="C232" s="11"/>
      <c r="D232" s="6"/>
      <c r="E232" s="40"/>
      <c r="F232" s="41"/>
      <c r="G232" s="41"/>
      <c r="H232" s="41"/>
      <c r="I232" s="41"/>
      <c r="J232" s="41"/>
      <c r="K232" s="42"/>
      <c r="L232" s="41"/>
    </row>
    <row r="233" spans="1:12" ht="15" x14ac:dyDescent="0.25">
      <c r="A233" s="23"/>
      <c r="B233" s="15"/>
      <c r="C233" s="11"/>
      <c r="D233" s="6"/>
      <c r="E233" s="40"/>
      <c r="F233" s="41"/>
      <c r="G233" s="41"/>
      <c r="H233" s="41"/>
      <c r="I233" s="41"/>
      <c r="J233" s="41"/>
      <c r="K233" s="42"/>
      <c r="L233" s="41"/>
    </row>
    <row r="234" spans="1:12" ht="15.75" thickBot="1" x14ac:dyDescent="0.3">
      <c r="A234" s="24"/>
      <c r="B234" s="17"/>
      <c r="C234" s="8"/>
      <c r="D234" s="18" t="s">
        <v>33</v>
      </c>
      <c r="E234" s="9"/>
      <c r="F234" s="19">
        <f>SUM(F225:F233)</f>
        <v>0</v>
      </c>
      <c r="G234" s="19">
        <f t="shared" ref="G234:L234" si="83">SUM(G225:G233)</f>
        <v>0</v>
      </c>
      <c r="H234" s="19">
        <f t="shared" si="83"/>
        <v>0</v>
      </c>
      <c r="I234" s="19">
        <f t="shared" si="83"/>
        <v>0</v>
      </c>
      <c r="J234" s="19">
        <f t="shared" si="83"/>
        <v>0</v>
      </c>
      <c r="K234" s="19">
        <f t="shared" si="83"/>
        <v>0</v>
      </c>
      <c r="L234" s="19">
        <f t="shared" si="83"/>
        <v>0</v>
      </c>
    </row>
    <row r="235" spans="1:12" ht="13.5" thickBot="1" x14ac:dyDescent="0.25">
      <c r="A235" s="27"/>
      <c r="B235" s="28"/>
      <c r="C235" s="78" t="s">
        <v>5</v>
      </c>
      <c r="D235" s="78"/>
      <c r="E235" s="78"/>
      <c r="F235" s="34">
        <f>(F24+F43+F62+F81+F100+F139+F158+F177+F196+F216)/(IF(F24=0,0,1)+IF(F43=0,0,1)+IF(F62=0,0,1)+IF(F81=0,0,1)+IF(F100=0,0,1)+IF(F139=0,0,1)+IF(F158=0,0,1)+IF(F177=0,0,1)+IF(F196=0,0,1)+IF(F216=0,0,1))</f>
        <v>578.4</v>
      </c>
      <c r="G235" s="34">
        <f>(G24+G43+G62+G81+G100+G139+G158+G177+G196+G216)/(IF(G24=0,0,1)+IF(G43=0,0,1)+IF(G62=0,0,1)+IF(G81=0,0,1)+IF(G100=0,0,1)+IF(G139=0,0,1)+IF(G158=0,0,1)+IF(G177=0,0,1)+IF(G196=0,0,1)+IF(G216=0,0,1))</f>
        <v>20.382200000000001</v>
      </c>
      <c r="H235" s="34">
        <f>(H24+H43+H62+H81+H100+H139+H158+H177+H196+H216)/(IF(H24=0,0,1)+IF(H43=0,0,1)+IF(H62=0,0,1)+IF(H81=0,0,1)+IF(H100=0,0,1)+IF(H139=0,0,1)+IF(H158=0,0,1)+IF(H177=0,0,1)+IF(H196=0,0,1)+IF(H216=0,0,1))</f>
        <v>22.321400000000001</v>
      </c>
      <c r="I235" s="34">
        <f>(I24+I43+I62+I81+I100+I139+I158+I177+I196+I216)/(IF(I24=0,0,1)+IF(I43=0,0,1)+IF(I62=0,0,1)+IF(I81=0,0,1)+IF(I100=0,0,1)+IF(I139=0,0,1)+IF(I158=0,0,1)+IF(I177=0,0,1)+IF(I196=0,0,1)+IF(I216=0,0,1))</f>
        <v>84.942999999999998</v>
      </c>
      <c r="J235" s="34">
        <f>(J24+J43+J62+J81+J100+J139+J158+J177+J196+J216)/(IF(J24=0,0,1)+IF(J43=0,0,1)+IF(J62=0,0,1)+IF(J81=0,0,1)+IF(J100=0,0,1)+IF(J139=0,0,1)+IF(J158=0,0,1)+IF(J177=0,0,1)+IF(J196=0,0,1)+IF(J216=0,0,1))</f>
        <v>631.31200000000001</v>
      </c>
      <c r="K235" s="34"/>
      <c r="L235" s="34">
        <f>(L24+L43+L62+L81+L100+L139+L158+L177+L196+L216)/(IF(L24=0,0,1)+IF(L43=0,0,1)+IF(L62=0,0,1)+IF(L81=0,0,1)+IF(L100=0,0,1)+IF(L139=0,0,1)+IF(L158=0,0,1)+IF(L177=0,0,1)+IF(L196=0,0,1)+IF(L216=0,0,1))</f>
        <v>62.58</v>
      </c>
    </row>
  </sheetData>
  <mergeCells count="15">
    <mergeCell ref="C81:D81"/>
    <mergeCell ref="C100:D100"/>
    <mergeCell ref="C24:D24"/>
    <mergeCell ref="C235:E235"/>
    <mergeCell ref="C216:D216"/>
    <mergeCell ref="C139:D139"/>
    <mergeCell ref="C158:D158"/>
    <mergeCell ref="C177:D177"/>
    <mergeCell ref="C196:D196"/>
    <mergeCell ref="C119:D119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2022-05-16T14:23:56Z</dcterms:created>
  <dcterms:modified xsi:type="dcterms:W3CDTF">2023-10-26T16:39:45Z</dcterms:modified>
</cp:coreProperties>
</file>