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65" i="1" l="1"/>
  <c r="L146" i="1"/>
  <c r="L127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F138" i="1" l="1"/>
  <c r="G138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J234" i="1" l="1"/>
  <c r="L234" i="1"/>
  <c r="H234" i="1"/>
  <c r="I234" i="1"/>
  <c r="G234" i="1"/>
  <c r="F234" i="1"/>
</calcChain>
</file>

<file path=xl/sharedStrings.xml><?xml version="1.0" encoding="utf-8"?>
<sst xmlns="http://schemas.openxmlformats.org/spreadsheetml/2006/main" count="319" uniqueCount="79">
  <si>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</si>
  <si>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</si>
  <si>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</si>
  <si>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</si>
  <si>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</si>
  <si>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</si>
  <si>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</si>
  <si>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</si>
  <si>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</si>
  <si>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</si>
  <si>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</si>
  <si>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</si>
  <si>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</si>
  <si>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</si>
  <si>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</si>
  <si>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</si>
  <si>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</si>
  <si>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</si>
  <si>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</si>
  <si>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</si>
  <si>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</si>
  <si>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</si>
  <si>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</si>
  <si>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</si>
  <si>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</si>
  <si>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</si>
  <si>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</si>
  <si>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</si>
  <si>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</si>
  <si>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</si>
  <si>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</si>
  <si>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</si>
  <si>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</si>
  <si>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</si>
  <si>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</si>
  <si>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</si>
  <si>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</si>
  <si>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</si>
  <si>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</si>
  <si>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вязкая гречневая</t>
  </si>
  <si>
    <t>Хлеб ржаной (ржано-пшеничный)</t>
  </si>
  <si>
    <t>Хлеб пшеничный</t>
  </si>
  <si>
    <t>Плоды и ягоды свежие</t>
  </si>
  <si>
    <t>Какао с молоком</t>
  </si>
  <si>
    <t>Салат из свеклы отварной</t>
  </si>
  <si>
    <t>Макаронные изделия отварные</t>
  </si>
  <si>
    <t>Пюре картофельное</t>
  </si>
  <si>
    <t>Чай с сахаром</t>
  </si>
  <si>
    <t>Рис отварной</t>
  </si>
  <si>
    <t>МБОУ "Чистопольско-Высельская СОШ"</t>
  </si>
  <si>
    <t>Осипова Екатерина Юрьевна</t>
  </si>
  <si>
    <t>мясо тушеное</t>
  </si>
  <si>
    <t>50/50</t>
  </si>
  <si>
    <t>плов из говядины</t>
  </si>
  <si>
    <t>50/150</t>
  </si>
  <si>
    <t>фрикаделька в соусе из говядины</t>
  </si>
  <si>
    <t>200/15</t>
  </si>
  <si>
    <t xml:space="preserve">котлеты рыбные </t>
  </si>
  <si>
    <t>чай с сахаром</t>
  </si>
  <si>
    <t>салат из свеклы отварной</t>
  </si>
  <si>
    <t xml:space="preserve">котлета из птицы </t>
  </si>
  <si>
    <t>кофейный напиток с молоком</t>
  </si>
  <si>
    <t xml:space="preserve">рагу из птицы </t>
  </si>
  <si>
    <t>какао с молоком</t>
  </si>
  <si>
    <t>гуляш из говядины</t>
  </si>
  <si>
    <t>60/60</t>
  </si>
  <si>
    <t xml:space="preserve">плов из птицы </t>
  </si>
  <si>
    <t xml:space="preserve">какао с молоком </t>
  </si>
  <si>
    <t>каша гречневая  рассыпчатая с маслом</t>
  </si>
  <si>
    <t xml:space="preserve">чай с сахаром </t>
  </si>
  <si>
    <t>70/50</t>
  </si>
  <si>
    <t>макаронные изделия с маслом</t>
  </si>
  <si>
    <t>150/5</t>
  </si>
  <si>
    <t>кофейный напиток</t>
  </si>
  <si>
    <t>свекла отварная порциями</t>
  </si>
  <si>
    <t>котлеты  из птицы</t>
  </si>
  <si>
    <t>рис отварной</t>
  </si>
  <si>
    <t>рагу из говядины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</si>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</sst>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193" activePane="bottomRight" state="frozen"/>
      <selection pane="topRight" activeCell="E1" sqref="E1"/>
      <selection pane="bottomLeft" activeCell="A6" sqref="A6"/>
      <selection pane="bottomRight" activeCell="E216" sqref="E21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49</v>
      </c>
      <c r="D1" s="64"/>
      <c r="E1" s="64"/>
      <c r="F1" s="12" t="s">
        <v>16</v>
      </c>
      <c r="G1" s="2" t="s">
        <v>17</v>
      </c>
      <c r="H1" s="65" t="s">
        <v>38</v>
      </c>
      <c r="I1" s="65"/>
      <c r="J1" s="65"/>
      <c r="K1" s="65"/>
    </row>
    <row r="2" spans="1:12" ht="17.399999999999999" x14ac:dyDescent="0.25">
      <c r="A2" s="35" t="s">
        <v>6</v>
      </c>
      <c r="C2" s="2"/>
      <c r="G2" s="2" t="s">
        <v>18</v>
      </c>
      <c r="H2" s="65" t="s">
        <v>50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6.6619999999999999</v>
      </c>
      <c r="H6" s="50">
        <v>9.0239999999999991</v>
      </c>
      <c r="I6" s="50">
        <v>34</v>
      </c>
      <c r="J6" s="50">
        <v>170</v>
      </c>
      <c r="K6" s="51">
        <v>303</v>
      </c>
      <c r="L6" s="50"/>
    </row>
    <row r="7" spans="1:12" ht="14.4" x14ac:dyDescent="0.3">
      <c r="A7" s="23"/>
      <c r="B7" s="15"/>
      <c r="C7" s="11"/>
      <c r="D7" s="5" t="s">
        <v>21</v>
      </c>
      <c r="E7" s="66" t="s">
        <v>51</v>
      </c>
      <c r="F7" s="50" t="s">
        <v>52</v>
      </c>
      <c r="G7" s="50">
        <v>10.5</v>
      </c>
      <c r="H7" s="50">
        <v>11.03</v>
      </c>
      <c r="I7" s="50">
        <v>3.1840000000000002</v>
      </c>
      <c r="J7" s="50">
        <v>196</v>
      </c>
      <c r="K7" s="52">
        <v>266</v>
      </c>
      <c r="L7" s="53"/>
    </row>
    <row r="8" spans="1:12" ht="14.4" x14ac:dyDescent="0.3">
      <c r="A8" s="23"/>
      <c r="B8" s="15"/>
      <c r="C8" s="11"/>
      <c r="D8" s="7" t="s">
        <v>31</v>
      </c>
      <c r="E8" s="49" t="s">
        <v>40</v>
      </c>
      <c r="F8" s="50">
        <v>20</v>
      </c>
      <c r="G8" s="50">
        <v>1</v>
      </c>
      <c r="H8" s="50">
        <v>0.2</v>
      </c>
      <c r="I8" s="50">
        <v>9</v>
      </c>
      <c r="J8" s="50">
        <v>44</v>
      </c>
      <c r="K8" s="52">
        <v>376</v>
      </c>
      <c r="L8" s="50"/>
    </row>
    <row r="9" spans="1:12" ht="14.4" x14ac:dyDescent="0.3">
      <c r="A9" s="23"/>
      <c r="B9" s="15"/>
      <c r="C9" s="11"/>
      <c r="D9" s="7" t="s">
        <v>30</v>
      </c>
      <c r="E9" s="54" t="s">
        <v>41</v>
      </c>
      <c r="F9" s="50">
        <v>30</v>
      </c>
      <c r="G9" s="50">
        <v>2.2799999999999998</v>
      </c>
      <c r="H9" s="50">
        <v>0.24</v>
      </c>
      <c r="I9" s="50">
        <v>14.76</v>
      </c>
      <c r="J9" s="50">
        <v>71</v>
      </c>
      <c r="K9" s="52">
        <v>376</v>
      </c>
      <c r="L9" s="50"/>
    </row>
    <row r="10" spans="1:12" ht="14.4" x14ac:dyDescent="0.3">
      <c r="A10" s="23"/>
      <c r="B10" s="15"/>
      <c r="C10" s="11"/>
      <c r="D10" s="7" t="s">
        <v>22</v>
      </c>
      <c r="E10" s="49" t="s">
        <v>47</v>
      </c>
      <c r="F10" s="50">
        <v>200</v>
      </c>
      <c r="G10" s="50">
        <v>0.53</v>
      </c>
      <c r="H10" s="50">
        <v>2.68</v>
      </c>
      <c r="I10" s="50">
        <v>9.4700000000000006</v>
      </c>
      <c r="J10" s="50">
        <v>40</v>
      </c>
      <c r="K10" s="52">
        <v>376</v>
      </c>
      <c r="L10" s="50"/>
    </row>
    <row r="11" spans="1:12" ht="14.4" x14ac:dyDescent="0.3">
      <c r="A11" s="23"/>
      <c r="B11" s="15"/>
      <c r="C11" s="11"/>
      <c r="D11" s="7" t="s">
        <v>23</v>
      </c>
      <c r="E11" s="54"/>
      <c r="F11" s="50"/>
      <c r="G11" s="50"/>
      <c r="H11" s="50"/>
      <c r="I11" s="50"/>
      <c r="J11" s="50"/>
      <c r="K11" s="52"/>
      <c r="L11" s="50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400</v>
      </c>
      <c r="G13" s="19">
        <f t="shared" ref="G13:J13" si="0">SUM(G6:G12)</f>
        <v>20.972000000000001</v>
      </c>
      <c r="H13" s="19">
        <f t="shared" si="0"/>
        <v>23.173999999999996</v>
      </c>
      <c r="I13" s="19">
        <f t="shared" si="0"/>
        <v>70.414000000000001</v>
      </c>
      <c r="J13" s="19">
        <f t="shared" si="0"/>
        <v>521</v>
      </c>
      <c r="K13" s="25"/>
      <c r="L13" s="19"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400</v>
      </c>
      <c r="G24" s="32">
        <f t="shared" ref="G24:J24" si="3">G13+G23</f>
        <v>20.972000000000001</v>
      </c>
      <c r="H24" s="32">
        <f t="shared" si="3"/>
        <v>23.173999999999996</v>
      </c>
      <c r="I24" s="32">
        <f t="shared" si="3"/>
        <v>70.414000000000001</v>
      </c>
      <c r="J24" s="32">
        <f t="shared" si="3"/>
        <v>521</v>
      </c>
      <c r="K24" s="32"/>
      <c r="L24" s="32">
        <f t="shared" ref="L24" si="4">L13+L23</f>
        <v>69.430000000000007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66" t="s">
        <v>53</v>
      </c>
      <c r="F25" s="50" t="s">
        <v>54</v>
      </c>
      <c r="G25" s="50">
        <v>14.14</v>
      </c>
      <c r="H25" s="50">
        <v>11.7</v>
      </c>
      <c r="I25" s="50">
        <v>13.97</v>
      </c>
      <c r="J25" s="50">
        <v>224</v>
      </c>
      <c r="K25" s="51">
        <v>289</v>
      </c>
      <c r="L25" s="50"/>
    </row>
    <row r="26" spans="1:12" ht="14.4" x14ac:dyDescent="0.3">
      <c r="A26" s="14"/>
      <c r="B26" s="15"/>
      <c r="C26" s="11"/>
      <c r="D26" s="7" t="s">
        <v>31</v>
      </c>
      <c r="E26" s="49" t="s">
        <v>40</v>
      </c>
      <c r="F26" s="50">
        <v>20</v>
      </c>
      <c r="G26" s="50">
        <v>1</v>
      </c>
      <c r="H26" s="50">
        <v>0.2</v>
      </c>
      <c r="I26" s="50">
        <v>9</v>
      </c>
      <c r="J26" s="50">
        <v>44</v>
      </c>
      <c r="K26" s="52">
        <v>376</v>
      </c>
      <c r="L26" s="50"/>
    </row>
    <row r="27" spans="1:12" ht="14.4" x14ac:dyDescent="0.3">
      <c r="A27" s="14"/>
      <c r="B27" s="15"/>
      <c r="C27" s="11"/>
      <c r="D27" s="7" t="s">
        <v>30</v>
      </c>
      <c r="E27" s="54" t="s">
        <v>41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52">
        <v>376</v>
      </c>
      <c r="L27" s="50"/>
    </row>
    <row r="28" spans="1:12" ht="14.4" x14ac:dyDescent="0.3">
      <c r="A28" s="14"/>
      <c r="B28" s="15"/>
      <c r="C28" s="11"/>
      <c r="D28" s="7" t="s">
        <v>22</v>
      </c>
      <c r="E28" s="54" t="s">
        <v>43</v>
      </c>
      <c r="F28" s="50">
        <v>200</v>
      </c>
      <c r="G28" s="50">
        <v>3.78</v>
      </c>
      <c r="H28" s="50">
        <v>0.67</v>
      </c>
      <c r="I28" s="50">
        <v>26</v>
      </c>
      <c r="J28" s="50">
        <v>125</v>
      </c>
      <c r="K28" s="52">
        <v>382</v>
      </c>
      <c r="L28" s="50"/>
    </row>
    <row r="29" spans="1:12" ht="14.4" x14ac:dyDescent="0.3">
      <c r="A29" s="14"/>
      <c r="B29" s="15"/>
      <c r="C29" s="11"/>
      <c r="D29" s="7" t="s">
        <v>25</v>
      </c>
      <c r="E29" s="54" t="s">
        <v>44</v>
      </c>
      <c r="F29" s="50">
        <v>60</v>
      </c>
      <c r="G29" s="50">
        <v>0.85499999999999998</v>
      </c>
      <c r="H29" s="50">
        <v>3.653</v>
      </c>
      <c r="I29" s="50">
        <v>11.58</v>
      </c>
      <c r="J29" s="50">
        <v>56</v>
      </c>
      <c r="K29" s="52">
        <v>52</v>
      </c>
      <c r="L29" s="55">
        <v>69.430000000000007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310</v>
      </c>
      <c r="G32" s="19">
        <f t="shared" ref="G32" si="5">SUM(G25:G31)</f>
        <v>22.055000000000003</v>
      </c>
      <c r="H32" s="19">
        <f t="shared" ref="H32" si="6">SUM(H25:H31)</f>
        <v>16.462999999999997</v>
      </c>
      <c r="I32" s="19">
        <f t="shared" ref="I32" si="7">SUM(I25:I31)</f>
        <v>75.31</v>
      </c>
      <c r="J32" s="19">
        <f t="shared" ref="J32:L32" si="8">SUM(J25:J31)</f>
        <v>520</v>
      </c>
      <c r="K32" s="25"/>
      <c r="L32" s="19">
        <f t="shared" si="8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310</v>
      </c>
      <c r="G43" s="32">
        <f t="shared" ref="G43" si="13">G32+G42</f>
        <v>22.055000000000003</v>
      </c>
      <c r="H43" s="32">
        <f t="shared" ref="H43" si="14">H32+H42</f>
        <v>16.462999999999997</v>
      </c>
      <c r="I43" s="32">
        <f t="shared" ref="I43" si="15">I32+I42</f>
        <v>75.31</v>
      </c>
      <c r="J43" s="32">
        <f t="shared" ref="J43:L43" si="16">J32+J42</f>
        <v>520</v>
      </c>
      <c r="K43" s="32"/>
      <c r="L43" s="32">
        <f t="shared" si="16"/>
        <v>69.430000000000007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66" t="s">
        <v>55</v>
      </c>
      <c r="F44" s="50">
        <v>100</v>
      </c>
      <c r="G44" s="50">
        <v>10.5</v>
      </c>
      <c r="H44" s="50">
        <v>11.03</v>
      </c>
      <c r="I44" s="50">
        <v>3.1840000000000002</v>
      </c>
      <c r="J44" s="50">
        <v>196</v>
      </c>
      <c r="K44" s="51">
        <v>256</v>
      </c>
      <c r="L44" s="50"/>
    </row>
    <row r="45" spans="1:12" ht="14.4" x14ac:dyDescent="0.3">
      <c r="A45" s="23"/>
      <c r="B45" s="15"/>
      <c r="C45" s="11"/>
      <c r="D45" s="5" t="s">
        <v>21</v>
      </c>
      <c r="E45" s="54" t="s">
        <v>45</v>
      </c>
      <c r="F45" s="50">
        <v>155</v>
      </c>
      <c r="G45" s="50">
        <v>5.0999999999999996</v>
      </c>
      <c r="H45" s="50">
        <v>4.468</v>
      </c>
      <c r="I45" s="50">
        <v>28.5</v>
      </c>
      <c r="J45" s="50">
        <v>187</v>
      </c>
      <c r="K45" s="52">
        <v>203</v>
      </c>
      <c r="L45" s="50"/>
    </row>
    <row r="46" spans="1:12" ht="14.4" x14ac:dyDescent="0.3">
      <c r="A46" s="23"/>
      <c r="B46" s="15"/>
      <c r="C46" s="11"/>
      <c r="D46" s="7" t="s">
        <v>31</v>
      </c>
      <c r="E46" s="49" t="s">
        <v>40</v>
      </c>
      <c r="F46" s="50">
        <v>20</v>
      </c>
      <c r="G46" s="50">
        <v>1</v>
      </c>
      <c r="H46" s="50">
        <v>0.2</v>
      </c>
      <c r="I46" s="50">
        <v>9</v>
      </c>
      <c r="J46" s="50">
        <v>44</v>
      </c>
      <c r="K46" s="52">
        <v>376</v>
      </c>
      <c r="L46" s="50"/>
    </row>
    <row r="47" spans="1:12" ht="14.4" x14ac:dyDescent="0.3">
      <c r="A47" s="23"/>
      <c r="B47" s="15"/>
      <c r="C47" s="11"/>
      <c r="D47" s="7" t="s">
        <v>30</v>
      </c>
      <c r="E47" s="54" t="s">
        <v>41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71</v>
      </c>
      <c r="K47" s="52">
        <v>376</v>
      </c>
      <c r="L47" s="50"/>
    </row>
    <row r="48" spans="1:12" ht="14.4" x14ac:dyDescent="0.3">
      <c r="A48" s="23"/>
      <c r="B48" s="15"/>
      <c r="C48" s="11"/>
      <c r="D48" s="7" t="s">
        <v>22</v>
      </c>
      <c r="E48" s="54" t="s">
        <v>47</v>
      </c>
      <c r="F48" s="50" t="s">
        <v>56</v>
      </c>
      <c r="G48" s="50">
        <v>0.53</v>
      </c>
      <c r="H48" s="50">
        <v>0</v>
      </c>
      <c r="I48" s="50">
        <v>9.4700000000000006</v>
      </c>
      <c r="J48" s="50">
        <v>40</v>
      </c>
      <c r="K48" s="52">
        <v>377</v>
      </c>
      <c r="L48" s="50"/>
    </row>
    <row r="49" spans="1:12" ht="14.4" x14ac:dyDescent="0.3">
      <c r="A49" s="23"/>
      <c r="B49" s="15"/>
      <c r="C49" s="11"/>
      <c r="D49" s="7" t="s">
        <v>23</v>
      </c>
      <c r="E49" s="54" t="s">
        <v>42</v>
      </c>
      <c r="F49" s="50">
        <v>100</v>
      </c>
      <c r="G49" s="50">
        <v>0.4</v>
      </c>
      <c r="H49" s="50">
        <v>0.4</v>
      </c>
      <c r="I49" s="50">
        <v>7.35</v>
      </c>
      <c r="J49" s="50">
        <v>47</v>
      </c>
      <c r="K49" s="52">
        <v>388</v>
      </c>
      <c r="L49" s="50">
        <v>69.430000000000007</v>
      </c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405</v>
      </c>
      <c r="G51" s="19">
        <f t="shared" ref="G51" si="17">SUM(G44:G50)</f>
        <v>19.810000000000002</v>
      </c>
      <c r="H51" s="19">
        <f t="shared" ref="H51" si="18">SUM(H44:H50)</f>
        <v>16.337999999999997</v>
      </c>
      <c r="I51" s="19">
        <f t="shared" ref="I51" si="19">SUM(I44:I50)</f>
        <v>72.263999999999996</v>
      </c>
      <c r="J51" s="19">
        <f t="shared" ref="J51:L51" si="20">SUM(J44:J50)</f>
        <v>585</v>
      </c>
      <c r="K51" s="25"/>
      <c r="L51" s="19">
        <f t="shared" si="20"/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405</v>
      </c>
      <c r="G62" s="32">
        <f t="shared" ref="G62" si="25">G51+G61</f>
        <v>19.810000000000002</v>
      </c>
      <c r="H62" s="32">
        <f t="shared" ref="H62" si="26">H51+H61</f>
        <v>16.337999999999997</v>
      </c>
      <c r="I62" s="32">
        <f t="shared" ref="I62" si="27">I51+I61</f>
        <v>72.263999999999996</v>
      </c>
      <c r="J62" s="32">
        <f t="shared" ref="J62:L62" si="28">J51+J61</f>
        <v>585</v>
      </c>
      <c r="K62" s="32"/>
      <c r="L62" s="32">
        <f t="shared" si="28"/>
        <v>69.430000000000007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4" t="s">
        <v>46</v>
      </c>
      <c r="F63" s="50">
        <v>150</v>
      </c>
      <c r="G63" s="50">
        <v>3.09</v>
      </c>
      <c r="H63" s="50">
        <v>8.282</v>
      </c>
      <c r="I63" s="50">
        <v>22</v>
      </c>
      <c r="J63" s="50">
        <v>173</v>
      </c>
      <c r="K63" s="51">
        <v>295</v>
      </c>
      <c r="L63" s="50"/>
    </row>
    <row r="64" spans="1:12" ht="14.4" x14ac:dyDescent="0.3">
      <c r="A64" s="23"/>
      <c r="B64" s="15"/>
      <c r="C64" s="11"/>
      <c r="D64" s="5" t="s">
        <v>21</v>
      </c>
      <c r="E64" s="66" t="s">
        <v>57</v>
      </c>
      <c r="F64" s="50">
        <v>100</v>
      </c>
      <c r="G64" s="50">
        <v>8.0630000000000006</v>
      </c>
      <c r="H64" s="50">
        <v>5.3</v>
      </c>
      <c r="I64" s="50">
        <v>9.3629999999999995</v>
      </c>
      <c r="J64" s="50">
        <v>116</v>
      </c>
      <c r="K64" s="52">
        <v>338</v>
      </c>
      <c r="L64" s="50"/>
    </row>
    <row r="65" spans="1:12" ht="14.4" x14ac:dyDescent="0.3">
      <c r="A65" s="23"/>
      <c r="B65" s="15"/>
      <c r="C65" s="11"/>
      <c r="D65" s="7" t="s">
        <v>31</v>
      </c>
      <c r="E65" s="49" t="s">
        <v>40</v>
      </c>
      <c r="F65" s="50">
        <v>20</v>
      </c>
      <c r="G65" s="50">
        <v>1</v>
      </c>
      <c r="H65" s="50">
        <v>0.2</v>
      </c>
      <c r="I65" s="50">
        <v>9</v>
      </c>
      <c r="J65" s="50">
        <v>44</v>
      </c>
      <c r="K65" s="52">
        <v>376</v>
      </c>
      <c r="L65" s="50"/>
    </row>
    <row r="66" spans="1:12" ht="14.4" x14ac:dyDescent="0.3">
      <c r="A66" s="23"/>
      <c r="B66" s="15"/>
      <c r="C66" s="11"/>
      <c r="D66" s="7" t="s">
        <v>30</v>
      </c>
      <c r="E66" s="54" t="s">
        <v>41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71</v>
      </c>
      <c r="K66" s="52">
        <v>376</v>
      </c>
      <c r="L66" s="50"/>
    </row>
    <row r="67" spans="1:12" ht="14.4" x14ac:dyDescent="0.3">
      <c r="A67" s="23"/>
      <c r="B67" s="15"/>
      <c r="C67" s="11"/>
      <c r="D67" s="7" t="s">
        <v>22</v>
      </c>
      <c r="E67" s="66" t="s">
        <v>58</v>
      </c>
      <c r="F67" s="50">
        <v>200</v>
      </c>
      <c r="G67" s="50">
        <v>3.6</v>
      </c>
      <c r="H67" s="50">
        <v>2.67</v>
      </c>
      <c r="I67" s="50">
        <v>29.2</v>
      </c>
      <c r="J67" s="50">
        <v>40</v>
      </c>
      <c r="K67" s="52">
        <v>291</v>
      </c>
      <c r="L67" s="50"/>
    </row>
    <row r="68" spans="1:12" ht="14.4" x14ac:dyDescent="0.3">
      <c r="A68" s="23"/>
      <c r="B68" s="15"/>
      <c r="C68" s="11"/>
      <c r="D68" s="7" t="s">
        <v>25</v>
      </c>
      <c r="E68" s="66" t="s">
        <v>59</v>
      </c>
      <c r="F68" s="50">
        <v>60</v>
      </c>
      <c r="G68" s="50">
        <v>0.85499999999999998</v>
      </c>
      <c r="H68" s="50">
        <v>3.653</v>
      </c>
      <c r="I68" s="50">
        <v>11.58</v>
      </c>
      <c r="J68" s="50">
        <v>56</v>
      </c>
      <c r="K68" s="52">
        <v>52</v>
      </c>
      <c r="L68" s="50">
        <v>69.430000000000007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560</v>
      </c>
      <c r="G70" s="19">
        <f t="shared" ref="G70" si="29">SUM(G63:G69)</f>
        <v>18.888000000000002</v>
      </c>
      <c r="H70" s="19">
        <f t="shared" ref="H70" si="30">SUM(H63:H69)</f>
        <v>20.344999999999999</v>
      </c>
      <c r="I70" s="19">
        <f t="shared" ref="I70" si="31">SUM(I63:I69)</f>
        <v>95.902999999999992</v>
      </c>
      <c r="J70" s="19">
        <f t="shared" ref="J70:L70" si="32">SUM(J63:J69)</f>
        <v>500</v>
      </c>
      <c r="K70" s="25"/>
      <c r="L70" s="19">
        <f t="shared" si="32"/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560</v>
      </c>
      <c r="G81" s="32">
        <f t="shared" ref="G81" si="37">G70+G80</f>
        <v>18.888000000000002</v>
      </c>
      <c r="H81" s="32">
        <f t="shared" ref="H81" si="38">H70+H80</f>
        <v>20.344999999999999</v>
      </c>
      <c r="I81" s="32">
        <f t="shared" ref="I81" si="39">I70+I80</f>
        <v>95.902999999999992</v>
      </c>
      <c r="J81" s="32">
        <f t="shared" ref="J81:L81" si="40">J70+J80</f>
        <v>500</v>
      </c>
      <c r="K81" s="32"/>
      <c r="L81" s="32">
        <f t="shared" si="40"/>
        <v>69.430000000000007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4" t="s">
        <v>48</v>
      </c>
      <c r="F82" s="50">
        <v>150</v>
      </c>
      <c r="G82" s="50">
        <v>3.8340000000000001</v>
      </c>
      <c r="H82" s="50">
        <v>5.4340000000000002</v>
      </c>
      <c r="I82" s="50">
        <v>29.6</v>
      </c>
      <c r="J82" s="50">
        <v>210</v>
      </c>
      <c r="K82" s="52">
        <v>203</v>
      </c>
      <c r="L82" s="50"/>
    </row>
    <row r="83" spans="1:12" ht="14.4" x14ac:dyDescent="0.3">
      <c r="A83" s="23"/>
      <c r="B83" s="15"/>
      <c r="C83" s="11"/>
      <c r="D83" s="5" t="s">
        <v>21</v>
      </c>
      <c r="E83" s="66" t="s">
        <v>60</v>
      </c>
      <c r="F83" s="50">
        <v>100</v>
      </c>
      <c r="G83" s="50">
        <v>10.24</v>
      </c>
      <c r="H83" s="50">
        <v>5.37</v>
      </c>
      <c r="I83" s="50">
        <v>19.36</v>
      </c>
      <c r="J83" s="50">
        <v>159</v>
      </c>
      <c r="K83" s="52">
        <v>338</v>
      </c>
      <c r="L83" s="50"/>
    </row>
    <row r="84" spans="1:12" ht="14.4" x14ac:dyDescent="0.3">
      <c r="A84" s="23"/>
      <c r="B84" s="15"/>
      <c r="C84" s="11"/>
      <c r="D84" s="7" t="s">
        <v>31</v>
      </c>
      <c r="E84" s="49" t="s">
        <v>40</v>
      </c>
      <c r="F84" s="50">
        <v>20</v>
      </c>
      <c r="G84" s="50">
        <v>1</v>
      </c>
      <c r="H84" s="50">
        <v>0.2</v>
      </c>
      <c r="I84" s="50">
        <v>9</v>
      </c>
      <c r="J84" s="50">
        <v>44</v>
      </c>
      <c r="K84" s="52">
        <v>376</v>
      </c>
      <c r="L84" s="50"/>
    </row>
    <row r="85" spans="1:12" ht="14.4" x14ac:dyDescent="0.3">
      <c r="A85" s="23"/>
      <c r="B85" s="15"/>
      <c r="C85" s="11"/>
      <c r="D85" s="7" t="s">
        <v>30</v>
      </c>
      <c r="E85" s="54" t="s">
        <v>41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71</v>
      </c>
      <c r="K85" s="52">
        <v>376</v>
      </c>
      <c r="L85" s="50"/>
    </row>
    <row r="86" spans="1:12" ht="14.4" x14ac:dyDescent="0.3">
      <c r="A86" s="23"/>
      <c r="B86" s="15"/>
      <c r="C86" s="11"/>
      <c r="D86" s="7" t="s">
        <v>22</v>
      </c>
      <c r="E86" s="66" t="s">
        <v>61</v>
      </c>
      <c r="F86" s="50">
        <v>200</v>
      </c>
      <c r="G86" s="50">
        <v>3.63</v>
      </c>
      <c r="H86" s="50">
        <v>2.67</v>
      </c>
      <c r="I86" s="50">
        <v>2920</v>
      </c>
      <c r="J86" s="50">
        <v>155</v>
      </c>
      <c r="K86" s="52">
        <v>304</v>
      </c>
      <c r="L86" s="50"/>
    </row>
    <row r="87" spans="1:12" ht="14.4" x14ac:dyDescent="0.3">
      <c r="A87" s="23"/>
      <c r="B87" s="15"/>
      <c r="C87" s="11"/>
      <c r="D87" s="7" t="s">
        <v>23</v>
      </c>
      <c r="E87" s="54"/>
      <c r="F87" s="50"/>
      <c r="G87" s="50"/>
      <c r="H87" s="50"/>
      <c r="I87" s="50"/>
      <c r="J87" s="50"/>
      <c r="K87" s="52"/>
      <c r="L87" s="50">
        <v>69.430000000000007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1">SUM(G82:G88)</f>
        <v>20.983999999999998</v>
      </c>
      <c r="H89" s="19">
        <f t="shared" ref="H89" si="42">SUM(H82:H88)</f>
        <v>13.914</v>
      </c>
      <c r="I89" s="19">
        <f t="shared" ref="I89" si="43">SUM(I82:I88)</f>
        <v>2992.72</v>
      </c>
      <c r="J89" s="19">
        <f t="shared" ref="J89:L89" si="44">SUM(J82:J88)</f>
        <v>639</v>
      </c>
      <c r="K89" s="25"/>
      <c r="L89" s="19">
        <f t="shared" si="44"/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500</v>
      </c>
      <c r="G100" s="32">
        <f t="shared" ref="G100" si="49">G89+G99</f>
        <v>20.983999999999998</v>
      </c>
      <c r="H100" s="32">
        <f t="shared" ref="H100" si="50">H89+H99</f>
        <v>13.914</v>
      </c>
      <c r="I100" s="32">
        <f t="shared" ref="I100" si="51">I89+I99</f>
        <v>2992.72</v>
      </c>
      <c r="J100" s="32">
        <f t="shared" ref="J100:L100" si="52">J89+J99</f>
        <v>639</v>
      </c>
      <c r="K100" s="32"/>
      <c r="L100" s="32">
        <f t="shared" si="52"/>
        <v>69.430000000000007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21</v>
      </c>
      <c r="E101" s="66" t="s">
        <v>62</v>
      </c>
      <c r="F101" s="50" t="s">
        <v>54</v>
      </c>
      <c r="G101" s="50">
        <v>12300</v>
      </c>
      <c r="H101" s="50">
        <v>17.66</v>
      </c>
      <c r="I101" s="50">
        <v>29.85</v>
      </c>
      <c r="J101" s="50">
        <v>313</v>
      </c>
      <c r="K101" s="51">
        <v>290</v>
      </c>
      <c r="L101" s="39"/>
    </row>
    <row r="102" spans="1:12" ht="14.4" x14ac:dyDescent="0.3">
      <c r="A102" s="23"/>
      <c r="B102" s="15"/>
      <c r="C102" s="11"/>
      <c r="D102" s="5" t="s">
        <v>21</v>
      </c>
      <c r="E102" s="54"/>
      <c r="F102" s="50"/>
      <c r="G102" s="50"/>
      <c r="H102" s="50"/>
      <c r="I102" s="50"/>
      <c r="J102" s="50"/>
      <c r="K102" s="52"/>
      <c r="L102" s="41"/>
    </row>
    <row r="103" spans="1:12" ht="14.4" x14ac:dyDescent="0.3">
      <c r="A103" s="23"/>
      <c r="B103" s="15"/>
      <c r="C103" s="11"/>
      <c r="D103" s="7" t="s">
        <v>31</v>
      </c>
      <c r="E103" s="49" t="s">
        <v>40</v>
      </c>
      <c r="F103" s="50">
        <v>20</v>
      </c>
      <c r="G103" s="50">
        <v>1</v>
      </c>
      <c r="H103" s="50">
        <v>0.2</v>
      </c>
      <c r="I103" s="50">
        <v>9</v>
      </c>
      <c r="J103" s="50">
        <v>44</v>
      </c>
      <c r="K103" s="52">
        <v>376</v>
      </c>
      <c r="L103" s="41"/>
    </row>
    <row r="104" spans="1:12" ht="14.4" x14ac:dyDescent="0.3">
      <c r="A104" s="23"/>
      <c r="B104" s="15"/>
      <c r="C104" s="11"/>
      <c r="D104" s="7" t="s">
        <v>30</v>
      </c>
      <c r="E104" s="54" t="s">
        <v>41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71</v>
      </c>
      <c r="K104" s="52">
        <v>376</v>
      </c>
      <c r="L104" s="41"/>
    </row>
    <row r="105" spans="1:12" ht="14.4" x14ac:dyDescent="0.3">
      <c r="A105" s="23"/>
      <c r="B105" s="15"/>
      <c r="C105" s="11"/>
      <c r="D105" s="7" t="s">
        <v>22</v>
      </c>
      <c r="E105" s="40" t="s">
        <v>63</v>
      </c>
      <c r="F105" s="41">
        <v>200</v>
      </c>
      <c r="G105" s="41">
        <v>3.78</v>
      </c>
      <c r="H105" s="41">
        <v>0.67</v>
      </c>
      <c r="I105" s="41">
        <v>26</v>
      </c>
      <c r="J105" s="41">
        <v>125</v>
      </c>
      <c r="K105" s="42">
        <v>349</v>
      </c>
      <c r="L105" s="41"/>
    </row>
    <row r="106" spans="1:12" ht="14.4" x14ac:dyDescent="0.3">
      <c r="A106" s="23"/>
      <c r="B106" s="15"/>
      <c r="C106" s="11"/>
      <c r="D106" s="7" t="s">
        <v>25</v>
      </c>
      <c r="E106" s="54"/>
      <c r="F106" s="50"/>
      <c r="G106" s="50"/>
      <c r="H106" s="50"/>
      <c r="I106" s="50"/>
      <c r="J106" s="50"/>
      <c r="K106" s="52"/>
      <c r="L106" s="55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250</v>
      </c>
      <c r="G108" s="19">
        <f t="shared" ref="G108:J108" si="53">SUM(G101:G107)</f>
        <v>12307.060000000001</v>
      </c>
      <c r="H108" s="19">
        <f t="shared" si="53"/>
        <v>18.77</v>
      </c>
      <c r="I108" s="19">
        <f t="shared" si="53"/>
        <v>79.61</v>
      </c>
      <c r="J108" s="19">
        <f t="shared" si="53"/>
        <v>553</v>
      </c>
      <c r="K108" s="25"/>
      <c r="L108" s="19">
        <v>69.430000000000007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61" t="s">
        <v>4</v>
      </c>
      <c r="D119" s="62"/>
      <c r="E119" s="31"/>
      <c r="F119" s="32">
        <f>F108+F118</f>
        <v>250</v>
      </c>
      <c r="G119" s="32">
        <f t="shared" ref="G119:J119" si="56">G108+G118</f>
        <v>12307.060000000001</v>
      </c>
      <c r="H119" s="32">
        <f t="shared" si="56"/>
        <v>18.77</v>
      </c>
      <c r="I119" s="32">
        <f t="shared" si="56"/>
        <v>79.61</v>
      </c>
      <c r="J119" s="32">
        <f t="shared" si="56"/>
        <v>553</v>
      </c>
      <c r="K119" s="32"/>
      <c r="L119" s="32">
        <f t="shared" ref="L119" si="57">L108+L118</f>
        <v>69.430000000000007</v>
      </c>
    </row>
    <row r="120" spans="1:12" ht="15" thickBot="1" x14ac:dyDescent="0.35">
      <c r="A120" s="14">
        <v>2</v>
      </c>
      <c r="B120" s="15">
        <v>1</v>
      </c>
      <c r="C120" s="22" t="s">
        <v>20</v>
      </c>
      <c r="D120" s="5" t="s">
        <v>21</v>
      </c>
      <c r="E120" s="54" t="s">
        <v>46</v>
      </c>
      <c r="F120" s="50">
        <v>150</v>
      </c>
      <c r="G120" s="50">
        <v>3.09</v>
      </c>
      <c r="H120" s="50">
        <v>8.282</v>
      </c>
      <c r="I120" s="50">
        <v>22</v>
      </c>
      <c r="J120" s="50">
        <v>172</v>
      </c>
      <c r="K120" s="51">
        <v>312</v>
      </c>
      <c r="L120" s="50"/>
    </row>
    <row r="121" spans="1:12" ht="14.4" x14ac:dyDescent="0.3">
      <c r="A121" s="14"/>
      <c r="B121" s="15"/>
      <c r="C121" s="11"/>
      <c r="D121" s="5" t="s">
        <v>21</v>
      </c>
      <c r="E121" s="66" t="s">
        <v>64</v>
      </c>
      <c r="F121" s="50" t="s">
        <v>65</v>
      </c>
      <c r="G121" s="50">
        <v>28.56</v>
      </c>
      <c r="H121" s="50">
        <v>23.42</v>
      </c>
      <c r="I121" s="50">
        <v>6.88</v>
      </c>
      <c r="J121" s="50">
        <v>244</v>
      </c>
      <c r="K121" s="52">
        <v>295</v>
      </c>
      <c r="L121" s="50"/>
    </row>
    <row r="122" spans="1:12" ht="14.4" x14ac:dyDescent="0.3">
      <c r="A122" s="14"/>
      <c r="B122" s="15"/>
      <c r="C122" s="11"/>
      <c r="D122" s="7" t="s">
        <v>31</v>
      </c>
      <c r="E122" s="49" t="s">
        <v>40</v>
      </c>
      <c r="F122" s="50">
        <v>20</v>
      </c>
      <c r="G122" s="50">
        <v>1</v>
      </c>
      <c r="H122" s="50">
        <v>0.2</v>
      </c>
      <c r="I122" s="50">
        <v>9</v>
      </c>
      <c r="J122" s="50">
        <v>44</v>
      </c>
      <c r="K122" s="52">
        <v>376</v>
      </c>
      <c r="L122" s="50"/>
    </row>
    <row r="123" spans="1:12" ht="14.4" x14ac:dyDescent="0.3">
      <c r="A123" s="14"/>
      <c r="B123" s="15"/>
      <c r="C123" s="11"/>
      <c r="D123" s="7" t="s">
        <v>30</v>
      </c>
      <c r="E123" s="54" t="s">
        <v>41</v>
      </c>
      <c r="F123" s="50">
        <v>30</v>
      </c>
      <c r="G123" s="50">
        <v>2.2799999999999998</v>
      </c>
      <c r="H123" s="50">
        <v>0.24</v>
      </c>
      <c r="I123" s="50">
        <v>14.76</v>
      </c>
      <c r="J123" s="50">
        <v>71</v>
      </c>
      <c r="K123" s="52">
        <v>376</v>
      </c>
      <c r="L123" s="50"/>
    </row>
    <row r="124" spans="1:12" ht="14.4" x14ac:dyDescent="0.3">
      <c r="A124" s="14"/>
      <c r="B124" s="15"/>
      <c r="C124" s="11"/>
      <c r="D124" s="7" t="s">
        <v>22</v>
      </c>
      <c r="E124" s="66" t="s">
        <v>58</v>
      </c>
      <c r="F124" s="50" t="s">
        <v>56</v>
      </c>
      <c r="G124" s="50">
        <v>0.53</v>
      </c>
      <c r="H124" s="50">
        <v>0</v>
      </c>
      <c r="I124" s="50">
        <v>9.4700000000000006</v>
      </c>
      <c r="J124" s="50">
        <v>40</v>
      </c>
      <c r="K124" s="52">
        <v>379</v>
      </c>
      <c r="L124" s="50"/>
    </row>
    <row r="125" spans="1:12" ht="14.4" x14ac:dyDescent="0.3">
      <c r="A125" s="14"/>
      <c r="B125" s="15"/>
      <c r="C125" s="11"/>
      <c r="D125" s="7" t="s">
        <v>23</v>
      </c>
      <c r="E125" s="54" t="s">
        <v>42</v>
      </c>
      <c r="F125" s="50">
        <v>100</v>
      </c>
      <c r="G125" s="50">
        <v>0.4</v>
      </c>
      <c r="H125" s="50">
        <v>0.4</v>
      </c>
      <c r="I125" s="50">
        <v>7.35</v>
      </c>
      <c r="J125" s="50">
        <v>47</v>
      </c>
      <c r="K125" s="52">
        <v>388</v>
      </c>
      <c r="L125" s="50">
        <v>69.430000000000007</v>
      </c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300</v>
      </c>
      <c r="G127" s="19">
        <f t="shared" ref="G127:J127" si="58">SUM(G120:G126)</f>
        <v>35.86</v>
      </c>
      <c r="H127" s="19">
        <f t="shared" si="58"/>
        <v>32.542000000000002</v>
      </c>
      <c r="I127" s="19">
        <f t="shared" si="58"/>
        <v>69.459999999999994</v>
      </c>
      <c r="J127" s="19">
        <f t="shared" si="58"/>
        <v>618</v>
      </c>
      <c r="K127" s="25"/>
      <c r="L127" s="19">
        <f t="shared" ref="L127" si="59">SUM(L120:L126)</f>
        <v>69.430000000000007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25"/>
      <c r="L137" s="19">
        <f t="shared" ref="L137" si="61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61" t="s">
        <v>4</v>
      </c>
      <c r="D138" s="62"/>
      <c r="E138" s="31"/>
      <c r="F138" s="32">
        <f>F127+F137</f>
        <v>300</v>
      </c>
      <c r="G138" s="32">
        <f t="shared" ref="G138" si="62">G127+G137</f>
        <v>35.86</v>
      </c>
      <c r="H138" s="32">
        <f t="shared" ref="H138" si="63">H127+H137</f>
        <v>32.542000000000002</v>
      </c>
      <c r="I138" s="32">
        <f t="shared" ref="I138" si="64">I127+I137</f>
        <v>69.459999999999994</v>
      </c>
      <c r="J138" s="32">
        <f t="shared" ref="J138:L138" si="65">J127+J137</f>
        <v>618</v>
      </c>
      <c r="K138" s="32"/>
      <c r="L138" s="32">
        <f t="shared" si="65"/>
        <v>69.430000000000007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5" t="s">
        <v>21</v>
      </c>
      <c r="E139" s="66" t="s">
        <v>66</v>
      </c>
      <c r="F139" s="50" t="s">
        <v>54</v>
      </c>
      <c r="G139" s="50">
        <v>14.14</v>
      </c>
      <c r="H139" s="50">
        <v>11.7</v>
      </c>
      <c r="I139" s="50">
        <v>13.97</v>
      </c>
      <c r="J139" s="50">
        <v>214</v>
      </c>
      <c r="K139" s="51">
        <v>240</v>
      </c>
      <c r="L139" s="50"/>
    </row>
    <row r="140" spans="1:12" ht="14.4" x14ac:dyDescent="0.3">
      <c r="A140" s="23"/>
      <c r="B140" s="15"/>
      <c r="C140" s="11"/>
      <c r="D140" s="5" t="s">
        <v>21</v>
      </c>
      <c r="E140" s="54"/>
      <c r="F140" s="50"/>
      <c r="G140" s="50"/>
      <c r="H140" s="50"/>
      <c r="I140" s="50"/>
      <c r="J140" s="50"/>
      <c r="K140" s="52"/>
      <c r="L140" s="50"/>
    </row>
    <row r="141" spans="1:12" ht="14.4" x14ac:dyDescent="0.3">
      <c r="A141" s="23"/>
      <c r="B141" s="15"/>
      <c r="C141" s="11"/>
      <c r="D141" s="7" t="s">
        <v>31</v>
      </c>
      <c r="E141" s="49" t="s">
        <v>40</v>
      </c>
      <c r="F141" s="50">
        <v>20</v>
      </c>
      <c r="G141" s="50">
        <v>1</v>
      </c>
      <c r="H141" s="50">
        <v>0.2</v>
      </c>
      <c r="I141" s="50">
        <v>9</v>
      </c>
      <c r="J141" s="50">
        <v>44</v>
      </c>
      <c r="K141" s="52">
        <v>376</v>
      </c>
      <c r="L141" s="50"/>
    </row>
    <row r="142" spans="1:12" ht="15.75" customHeight="1" x14ac:dyDescent="0.3">
      <c r="A142" s="23"/>
      <c r="B142" s="15"/>
      <c r="C142" s="11"/>
      <c r="D142" s="7" t="s">
        <v>30</v>
      </c>
      <c r="E142" s="54" t="s">
        <v>41</v>
      </c>
      <c r="F142" s="50">
        <v>30</v>
      </c>
      <c r="G142" s="50">
        <v>2.2799999999999998</v>
      </c>
      <c r="H142" s="50">
        <v>0.24</v>
      </c>
      <c r="I142" s="50">
        <v>14.76</v>
      </c>
      <c r="J142" s="50">
        <v>71</v>
      </c>
      <c r="K142" s="52">
        <v>376</v>
      </c>
      <c r="L142" s="50"/>
    </row>
    <row r="143" spans="1:12" ht="14.4" x14ac:dyDescent="0.3">
      <c r="A143" s="23"/>
      <c r="B143" s="15"/>
      <c r="C143" s="11"/>
      <c r="D143" s="7" t="s">
        <v>22</v>
      </c>
      <c r="E143" s="66" t="s">
        <v>67</v>
      </c>
      <c r="F143" s="50">
        <v>200</v>
      </c>
      <c r="G143" s="50">
        <v>3.78</v>
      </c>
      <c r="H143" s="50">
        <v>0.67</v>
      </c>
      <c r="I143" s="50">
        <v>26</v>
      </c>
      <c r="J143" s="50">
        <v>125</v>
      </c>
      <c r="K143" s="52">
        <v>376</v>
      </c>
      <c r="L143" s="50"/>
    </row>
    <row r="144" spans="1:12" ht="14.4" x14ac:dyDescent="0.3">
      <c r="A144" s="23"/>
      <c r="B144" s="15"/>
      <c r="C144" s="11"/>
      <c r="D144" s="7" t="s">
        <v>23</v>
      </c>
      <c r="E144" s="54" t="s">
        <v>42</v>
      </c>
      <c r="F144" s="50">
        <v>100</v>
      </c>
      <c r="G144" s="50">
        <v>0.4</v>
      </c>
      <c r="H144" s="50">
        <v>0.4</v>
      </c>
      <c r="I144" s="50">
        <v>7.35</v>
      </c>
      <c r="J144" s="50">
        <v>47</v>
      </c>
      <c r="K144" s="52">
        <v>388</v>
      </c>
      <c r="L144" s="50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350</v>
      </c>
      <c r="G146" s="19">
        <f>SUM(G139:G145)</f>
        <v>21.6</v>
      </c>
      <c r="H146" s="19">
        <f>SUM(H139:H145)</f>
        <v>13.209999999999999</v>
      </c>
      <c r="I146" s="19">
        <f>SUM(I139:I145)</f>
        <v>71.08</v>
      </c>
      <c r="J146" s="19">
        <f>SUM(J139:J145)</f>
        <v>501</v>
      </c>
      <c r="K146" s="25"/>
      <c r="L146" s="19">
        <f t="shared" ref="L146" si="66">SUM(L139:L145)</f>
        <v>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7">SUM(G147:G155)</f>
        <v>0</v>
      </c>
      <c r="H156" s="19">
        <f t="shared" si="67"/>
        <v>0</v>
      </c>
      <c r="I156" s="19">
        <f t="shared" si="67"/>
        <v>0</v>
      </c>
      <c r="J156" s="19">
        <f t="shared" si="67"/>
        <v>0</v>
      </c>
      <c r="K156" s="25"/>
      <c r="L156" s="19">
        <f t="shared" ref="L156" si="68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61" t="s">
        <v>4</v>
      </c>
      <c r="D157" s="62"/>
      <c r="E157" s="31"/>
      <c r="F157" s="32">
        <f>F146+F156</f>
        <v>350</v>
      </c>
      <c r="G157" s="32">
        <f t="shared" ref="G157" si="69">G146+G156</f>
        <v>21.6</v>
      </c>
      <c r="H157" s="32">
        <f t="shared" ref="H157" si="70">H146+H156</f>
        <v>13.209999999999999</v>
      </c>
      <c r="I157" s="32">
        <f t="shared" ref="I157" si="71">I146+I156</f>
        <v>71.08</v>
      </c>
      <c r="J157" s="32">
        <f t="shared" ref="J157:L157" si="72">J146+J156</f>
        <v>501</v>
      </c>
      <c r="K157" s="32"/>
      <c r="L157" s="32">
        <f t="shared" si="72"/>
        <v>0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5" t="s">
        <v>21</v>
      </c>
      <c r="E158" s="66" t="s">
        <v>57</v>
      </c>
      <c r="F158" s="50">
        <v>100</v>
      </c>
      <c r="G158" s="50">
        <v>6.45</v>
      </c>
      <c r="H158" s="50">
        <v>4.24</v>
      </c>
      <c r="I158" s="50">
        <v>7.49</v>
      </c>
      <c r="J158" s="50">
        <v>116</v>
      </c>
      <c r="K158" s="51">
        <v>291</v>
      </c>
      <c r="L158" s="50"/>
    </row>
    <row r="159" spans="1:12" ht="14.4" x14ac:dyDescent="0.3">
      <c r="A159" s="23"/>
      <c r="B159" s="15"/>
      <c r="C159" s="11"/>
      <c r="D159" s="5" t="s">
        <v>21</v>
      </c>
      <c r="E159" s="66" t="s">
        <v>68</v>
      </c>
      <c r="F159" s="50">
        <v>150</v>
      </c>
      <c r="G159" s="50">
        <v>3.6</v>
      </c>
      <c r="H159" s="50">
        <v>7</v>
      </c>
      <c r="I159" s="50">
        <v>29</v>
      </c>
      <c r="J159" s="50">
        <v>193</v>
      </c>
      <c r="K159" s="52">
        <v>376</v>
      </c>
      <c r="L159" s="50"/>
    </row>
    <row r="160" spans="1:12" ht="14.4" x14ac:dyDescent="0.3">
      <c r="A160" s="23"/>
      <c r="B160" s="15"/>
      <c r="C160" s="11"/>
      <c r="D160" s="7" t="s">
        <v>22</v>
      </c>
      <c r="E160" s="54" t="s">
        <v>69</v>
      </c>
      <c r="F160" s="50" t="s">
        <v>56</v>
      </c>
      <c r="G160" s="50">
        <v>0.53</v>
      </c>
      <c r="H160" s="50">
        <v>0</v>
      </c>
      <c r="I160" s="50">
        <v>9.4700000000000006</v>
      </c>
      <c r="J160" s="50">
        <v>40</v>
      </c>
      <c r="K160" s="52">
        <v>376</v>
      </c>
      <c r="L160" s="50"/>
    </row>
    <row r="161" spans="1:12" ht="14.4" x14ac:dyDescent="0.3">
      <c r="A161" s="23"/>
      <c r="B161" s="15"/>
      <c r="C161" s="11"/>
      <c r="D161" s="7" t="s">
        <v>30</v>
      </c>
      <c r="E161" s="49" t="s">
        <v>40</v>
      </c>
      <c r="F161" s="50">
        <v>20</v>
      </c>
      <c r="G161" s="50">
        <v>1</v>
      </c>
      <c r="H161" s="50">
        <v>0.2</v>
      </c>
      <c r="I161" s="50">
        <v>9</v>
      </c>
      <c r="J161" s="50">
        <v>44</v>
      </c>
      <c r="K161" s="52">
        <v>376</v>
      </c>
      <c r="L161" s="50"/>
    </row>
    <row r="162" spans="1:12" ht="14.4" x14ac:dyDescent="0.3">
      <c r="A162" s="23"/>
      <c r="B162" s="15"/>
      <c r="C162" s="11"/>
      <c r="D162" s="7" t="s">
        <v>31</v>
      </c>
      <c r="E162" s="54" t="s">
        <v>41</v>
      </c>
      <c r="F162" s="50">
        <v>30</v>
      </c>
      <c r="G162" s="50">
        <v>2.2799999999999998</v>
      </c>
      <c r="H162" s="50">
        <v>0.24</v>
      </c>
      <c r="I162" s="50">
        <v>14.76</v>
      </c>
      <c r="J162" s="50">
        <v>71</v>
      </c>
      <c r="K162" s="52">
        <v>376</v>
      </c>
      <c r="L162" s="50"/>
    </row>
    <row r="163" spans="1:12" ht="14.4" x14ac:dyDescent="0.3">
      <c r="A163" s="23"/>
      <c r="B163" s="15"/>
      <c r="C163" s="11"/>
      <c r="D163" s="7" t="s">
        <v>23</v>
      </c>
      <c r="E163" s="40" t="s">
        <v>42</v>
      </c>
      <c r="F163" s="50">
        <v>100</v>
      </c>
      <c r="G163" s="50">
        <v>0.3</v>
      </c>
      <c r="H163" s="50">
        <v>0.4</v>
      </c>
      <c r="I163" s="50">
        <v>8.1</v>
      </c>
      <c r="J163" s="50">
        <v>80</v>
      </c>
      <c r="K163" s="52">
        <v>388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6"/>
      <c r="E165" s="9"/>
      <c r="F165" s="19">
        <f>SUM(F158:F164)</f>
        <v>400</v>
      </c>
      <c r="G165" s="19">
        <f t="shared" ref="G165:J165" si="73">SUM(G158:G164)</f>
        <v>14.16</v>
      </c>
      <c r="H165" s="19">
        <f t="shared" si="73"/>
        <v>12.08</v>
      </c>
      <c r="I165" s="19">
        <f t="shared" si="73"/>
        <v>77.819999999999993</v>
      </c>
      <c r="J165" s="19">
        <f t="shared" si="73"/>
        <v>544</v>
      </c>
      <c r="K165" s="25"/>
      <c r="L165" s="19">
        <f t="shared" ref="L165" si="74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18" t="s">
        <v>32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7" t="s">
        <v>31</v>
      </c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6"/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24" customHeight="1" thickBot="1" x14ac:dyDescent="0.35">
      <c r="A176" s="29">
        <f>A158</f>
        <v>2</v>
      </c>
      <c r="B176" s="30">
        <f>B158</f>
        <v>3</v>
      </c>
      <c r="C176" s="56" t="s">
        <v>4</v>
      </c>
      <c r="D176" s="18" t="s">
        <v>32</v>
      </c>
      <c r="E176" s="31"/>
      <c r="F176" s="32">
        <f>F165+F175</f>
        <v>400</v>
      </c>
      <c r="G176" s="32">
        <f t="shared" ref="G176" si="77">G165+G175</f>
        <v>14.16</v>
      </c>
      <c r="H176" s="32">
        <f t="shared" ref="H176" si="78">H165+H175</f>
        <v>12.08</v>
      </c>
      <c r="I176" s="32">
        <f t="shared" ref="I176" si="79">I165+I175</f>
        <v>77.819999999999993</v>
      </c>
      <c r="J176" s="32">
        <f t="shared" ref="J176:L176" si="80">J165+J175</f>
        <v>544</v>
      </c>
      <c r="K176" s="32"/>
      <c r="L176" s="32">
        <f t="shared" si="80"/>
        <v>0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57"/>
      <c r="E177" s="66" t="s">
        <v>55</v>
      </c>
      <c r="F177" s="50" t="s">
        <v>70</v>
      </c>
      <c r="G177" s="50">
        <v>8.33</v>
      </c>
      <c r="H177" s="50">
        <v>7.43</v>
      </c>
      <c r="I177" s="50">
        <v>3.194</v>
      </c>
      <c r="J177" s="50">
        <v>175</v>
      </c>
      <c r="K177" s="51">
        <v>268</v>
      </c>
      <c r="L177" s="39"/>
    </row>
    <row r="178" spans="1:12" ht="15" thickBot="1" x14ac:dyDescent="0.35">
      <c r="A178" s="23"/>
      <c r="B178" s="15"/>
      <c r="C178" s="11"/>
      <c r="D178" s="5" t="s">
        <v>21</v>
      </c>
      <c r="E178" s="66" t="s">
        <v>71</v>
      </c>
      <c r="F178" s="50" t="s">
        <v>72</v>
      </c>
      <c r="G178" s="50">
        <v>5.0999999999999996</v>
      </c>
      <c r="H178" s="50">
        <v>4.468</v>
      </c>
      <c r="I178" s="50">
        <v>28.5</v>
      </c>
      <c r="J178" s="50">
        <v>187</v>
      </c>
      <c r="K178" s="52">
        <v>171</v>
      </c>
      <c r="L178" s="41"/>
    </row>
    <row r="179" spans="1:12" ht="14.4" x14ac:dyDescent="0.3">
      <c r="A179" s="23"/>
      <c r="B179" s="15"/>
      <c r="C179" s="11"/>
      <c r="D179" s="5" t="s">
        <v>21</v>
      </c>
      <c r="E179" s="49" t="s">
        <v>40</v>
      </c>
      <c r="F179" s="50">
        <v>20</v>
      </c>
      <c r="G179" s="50">
        <v>1</v>
      </c>
      <c r="H179" s="50">
        <v>0.2</v>
      </c>
      <c r="I179" s="50">
        <v>9</v>
      </c>
      <c r="J179" s="50">
        <v>44</v>
      </c>
      <c r="K179" s="52">
        <v>376</v>
      </c>
      <c r="L179" s="41"/>
    </row>
    <row r="180" spans="1:12" ht="14.4" x14ac:dyDescent="0.3">
      <c r="A180" s="23"/>
      <c r="B180" s="15"/>
      <c r="C180" s="11"/>
      <c r="D180" s="7" t="s">
        <v>31</v>
      </c>
      <c r="E180" s="54" t="s">
        <v>41</v>
      </c>
      <c r="F180" s="50">
        <v>30</v>
      </c>
      <c r="G180" s="50">
        <v>2.2799999999999998</v>
      </c>
      <c r="H180" s="50">
        <v>0.24</v>
      </c>
      <c r="I180" s="50">
        <v>14.76</v>
      </c>
      <c r="J180" s="50">
        <v>71</v>
      </c>
      <c r="K180" s="52">
        <v>376</v>
      </c>
      <c r="L180" s="41"/>
    </row>
    <row r="181" spans="1:12" ht="14.4" x14ac:dyDescent="0.3">
      <c r="A181" s="23"/>
      <c r="B181" s="15"/>
      <c r="C181" s="11"/>
      <c r="D181" s="7" t="s">
        <v>30</v>
      </c>
      <c r="E181" s="54" t="s">
        <v>73</v>
      </c>
      <c r="F181" s="50">
        <v>200</v>
      </c>
      <c r="G181" s="50">
        <v>3.63</v>
      </c>
      <c r="H181" s="50">
        <v>2.67</v>
      </c>
      <c r="I181" s="50">
        <v>29.2</v>
      </c>
      <c r="J181" s="50">
        <v>155</v>
      </c>
      <c r="K181" s="52">
        <v>377</v>
      </c>
      <c r="L181" s="41"/>
    </row>
    <row r="182" spans="1:12" ht="14.4" x14ac:dyDescent="0.3">
      <c r="A182" s="23"/>
      <c r="B182" s="15"/>
      <c r="C182" s="11"/>
      <c r="D182" s="7" t="s">
        <v>22</v>
      </c>
      <c r="E182" s="54"/>
      <c r="F182" s="50"/>
      <c r="G182" s="50"/>
      <c r="H182" s="50"/>
      <c r="I182" s="50"/>
      <c r="J182" s="50"/>
      <c r="K182" s="52"/>
      <c r="L182" s="41">
        <v>69.430000000000007</v>
      </c>
    </row>
    <row r="183" spans="1:12" ht="14.4" x14ac:dyDescent="0.3">
      <c r="A183" s="23"/>
      <c r="B183" s="15"/>
      <c r="C183" s="11"/>
      <c r="D183" s="7" t="s">
        <v>25</v>
      </c>
      <c r="E183" s="40" t="s">
        <v>74</v>
      </c>
      <c r="F183" s="41">
        <v>60</v>
      </c>
      <c r="G183" s="41">
        <v>0.85499999999999998</v>
      </c>
      <c r="H183" s="41">
        <v>3.653</v>
      </c>
      <c r="I183" s="41">
        <v>11.58</v>
      </c>
      <c r="J183" s="41">
        <v>56</v>
      </c>
      <c r="K183" s="42">
        <v>45</v>
      </c>
      <c r="L183" s="41"/>
    </row>
    <row r="184" spans="1:12" ht="15.75" customHeight="1" x14ac:dyDescent="0.3">
      <c r="A184" s="24"/>
      <c r="B184" s="17"/>
      <c r="C184" s="8"/>
      <c r="D184" s="6"/>
      <c r="E184" s="9"/>
      <c r="F184" s="19">
        <f>SUM(F177:F183)</f>
        <v>310</v>
      </c>
      <c r="G184" s="19">
        <f t="shared" ref="G184:J184" si="81">SUM(G177:G183)</f>
        <v>21.195</v>
      </c>
      <c r="H184" s="19">
        <f t="shared" si="81"/>
        <v>18.660999999999998</v>
      </c>
      <c r="I184" s="19">
        <f t="shared" si="81"/>
        <v>96.233999999999995</v>
      </c>
      <c r="J184" s="19">
        <f t="shared" si="81"/>
        <v>688</v>
      </c>
      <c r="K184" s="25"/>
      <c r="L184" s="19">
        <f t="shared" ref="L184" si="82">SUM(L177:L183)</f>
        <v>69.430000000000007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18" t="s">
        <v>32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7" t="s">
        <v>31</v>
      </c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6"/>
      <c r="E194" s="9"/>
      <c r="F194" s="19">
        <f>SUM(F185:F193)</f>
        <v>0</v>
      </c>
      <c r="G194" s="19">
        <f t="shared" ref="G194:J194" si="83">SUM(G185:G193)</f>
        <v>0</v>
      </c>
      <c r="H194" s="19">
        <f t="shared" si="83"/>
        <v>0</v>
      </c>
      <c r="I194" s="19">
        <f t="shared" si="83"/>
        <v>0</v>
      </c>
      <c r="J194" s="19">
        <f t="shared" si="83"/>
        <v>0</v>
      </c>
      <c r="K194" s="25"/>
      <c r="L194" s="19">
        <f t="shared" ref="L194" si="84">SUM(L185:L193)</f>
        <v>0</v>
      </c>
    </row>
    <row r="195" spans="1:12" ht="24" customHeight="1" thickBot="1" x14ac:dyDescent="0.35">
      <c r="A195" s="29">
        <f>A177</f>
        <v>2</v>
      </c>
      <c r="B195" s="30">
        <f>B177</f>
        <v>4</v>
      </c>
      <c r="C195" s="56" t="s">
        <v>4</v>
      </c>
      <c r="D195" s="18" t="s">
        <v>32</v>
      </c>
      <c r="E195" s="31"/>
      <c r="F195" s="32">
        <f>F184+F194</f>
        <v>310</v>
      </c>
      <c r="G195" s="32">
        <f t="shared" ref="G195" si="85">G184+G194</f>
        <v>21.195</v>
      </c>
      <c r="H195" s="32">
        <f t="shared" ref="H195" si="86">H184+H194</f>
        <v>18.660999999999998</v>
      </c>
      <c r="I195" s="32">
        <f t="shared" ref="I195" si="87">I184+I194</f>
        <v>96.233999999999995</v>
      </c>
      <c r="J195" s="32">
        <f t="shared" ref="J195:L195" si="88">J184+J194</f>
        <v>688</v>
      </c>
      <c r="K195" s="32"/>
      <c r="L195" s="32">
        <f t="shared" si="88"/>
        <v>69.430000000000007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57"/>
      <c r="E196" s="54" t="s">
        <v>75</v>
      </c>
      <c r="F196" s="50">
        <v>100</v>
      </c>
      <c r="G196" s="50">
        <v>10.24</v>
      </c>
      <c r="H196" s="50">
        <v>5.37</v>
      </c>
      <c r="I196" s="50">
        <v>19.36</v>
      </c>
      <c r="J196" s="50">
        <v>159</v>
      </c>
      <c r="K196" s="51">
        <v>312</v>
      </c>
      <c r="L196" s="50"/>
    </row>
    <row r="197" spans="1:12" ht="15" thickBot="1" x14ac:dyDescent="0.35">
      <c r="A197" s="23"/>
      <c r="B197" s="15"/>
      <c r="C197" s="11"/>
      <c r="D197" s="5" t="s">
        <v>21</v>
      </c>
      <c r="E197" s="66" t="s">
        <v>76</v>
      </c>
      <c r="F197" s="50">
        <v>150</v>
      </c>
      <c r="G197" s="50">
        <v>3.8340000000000001</v>
      </c>
      <c r="H197" s="50">
        <v>5.4340000000000002</v>
      </c>
      <c r="I197" s="50">
        <v>29.6</v>
      </c>
      <c r="J197" s="50">
        <v>210</v>
      </c>
      <c r="K197" s="52">
        <v>239</v>
      </c>
      <c r="L197" s="50"/>
    </row>
    <row r="198" spans="1:12" ht="14.4" x14ac:dyDescent="0.3">
      <c r="A198" s="23"/>
      <c r="B198" s="15"/>
      <c r="C198" s="11"/>
      <c r="D198" s="5" t="s">
        <v>21</v>
      </c>
      <c r="E198" s="49" t="s">
        <v>40</v>
      </c>
      <c r="F198" s="50">
        <v>20</v>
      </c>
      <c r="G198" s="50">
        <v>1</v>
      </c>
      <c r="H198" s="50">
        <v>0.2</v>
      </c>
      <c r="I198" s="50">
        <v>9</v>
      </c>
      <c r="J198" s="50">
        <v>44</v>
      </c>
      <c r="K198" s="52">
        <v>376</v>
      </c>
      <c r="L198" s="50"/>
    </row>
    <row r="199" spans="1:12" ht="14.4" x14ac:dyDescent="0.3">
      <c r="A199" s="23"/>
      <c r="B199" s="15"/>
      <c r="C199" s="11"/>
      <c r="D199" s="7" t="s">
        <v>31</v>
      </c>
      <c r="E199" s="54" t="s">
        <v>41</v>
      </c>
      <c r="F199" s="50">
        <v>30</v>
      </c>
      <c r="G199" s="50">
        <v>2.2799999999999998</v>
      </c>
      <c r="H199" s="50">
        <v>0.24</v>
      </c>
      <c r="I199" s="50">
        <v>14.76</v>
      </c>
      <c r="J199" s="50">
        <v>71</v>
      </c>
      <c r="K199" s="52">
        <v>376</v>
      </c>
      <c r="L199" s="50"/>
    </row>
    <row r="200" spans="1:12" ht="14.4" x14ac:dyDescent="0.3">
      <c r="A200" s="23"/>
      <c r="B200" s="15"/>
      <c r="C200" s="11"/>
      <c r="D200" s="7" t="s">
        <v>30</v>
      </c>
      <c r="E200" s="54" t="s">
        <v>43</v>
      </c>
      <c r="F200" s="50">
        <v>200</v>
      </c>
      <c r="G200" s="50">
        <v>3.78</v>
      </c>
      <c r="H200" s="50">
        <v>0.67</v>
      </c>
      <c r="I200" s="50">
        <v>26</v>
      </c>
      <c r="J200" s="50">
        <v>125</v>
      </c>
      <c r="K200" s="52">
        <v>382</v>
      </c>
      <c r="L200" s="50"/>
    </row>
    <row r="201" spans="1:12" ht="14.4" x14ac:dyDescent="0.3">
      <c r="A201" s="23"/>
      <c r="B201" s="15"/>
      <c r="C201" s="11"/>
      <c r="D201" s="7" t="s">
        <v>22</v>
      </c>
      <c r="E201" s="54" t="s">
        <v>42</v>
      </c>
      <c r="F201" s="50">
        <v>100</v>
      </c>
      <c r="G201" s="50">
        <v>2.25</v>
      </c>
      <c r="H201" s="50">
        <v>0.75</v>
      </c>
      <c r="I201" s="50">
        <v>31.5</v>
      </c>
      <c r="J201" s="50">
        <v>57</v>
      </c>
      <c r="K201" s="52">
        <v>388</v>
      </c>
      <c r="L201" s="50">
        <v>69.430000000000007</v>
      </c>
    </row>
    <row r="202" spans="1:12" ht="14.4" x14ac:dyDescent="0.3">
      <c r="A202" s="23"/>
      <c r="B202" s="15"/>
      <c r="C202" s="11"/>
      <c r="D202" s="7" t="s">
        <v>23</v>
      </c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3">
      <c r="A203" s="24"/>
      <c r="B203" s="17"/>
      <c r="C203" s="8"/>
      <c r="D203" s="6"/>
      <c r="E203" s="9"/>
      <c r="F203" s="19">
        <f>SUM(F196:F202)</f>
        <v>600</v>
      </c>
      <c r="G203" s="19">
        <f t="shared" ref="G203:J203" si="89">SUM(G196:G202)</f>
        <v>23.384</v>
      </c>
      <c r="H203" s="19">
        <f t="shared" si="89"/>
        <v>12.664</v>
      </c>
      <c r="I203" s="19">
        <f t="shared" si="89"/>
        <v>130.22</v>
      </c>
      <c r="J203" s="19">
        <f t="shared" si="89"/>
        <v>666</v>
      </c>
      <c r="K203" s="25"/>
      <c r="L203" s="19">
        <f t="shared" ref="L203" si="90">SUM(L196:L202)</f>
        <v>69.430000000000007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18" t="s">
        <v>32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3"/>
      <c r="B205" s="15"/>
      <c r="C205" s="11"/>
      <c r="D205" s="7" t="s">
        <v>25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3"/>
      <c r="B206" s="15"/>
      <c r="C206" s="11"/>
      <c r="D206" s="7" t="s">
        <v>26</v>
      </c>
      <c r="E206" s="40"/>
      <c r="F206" s="41"/>
      <c r="G206" s="41"/>
      <c r="H206" s="41"/>
      <c r="I206" s="41"/>
      <c r="J206" s="41"/>
      <c r="K206" s="42"/>
      <c r="L206" s="41"/>
    </row>
    <row r="207" spans="1:12" ht="14.4" x14ac:dyDescent="0.3">
      <c r="A207" s="23"/>
      <c r="B207" s="15"/>
      <c r="C207" s="11"/>
      <c r="D207" s="7" t="s">
        <v>27</v>
      </c>
      <c r="E207" s="40"/>
      <c r="F207" s="41"/>
      <c r="G207" s="41"/>
      <c r="H207" s="41"/>
      <c r="I207" s="41"/>
      <c r="J207" s="41"/>
      <c r="K207" s="42"/>
      <c r="L207" s="41"/>
    </row>
    <row r="208" spans="1:12" ht="14.4" x14ac:dyDescent="0.3">
      <c r="A208" s="23"/>
      <c r="B208" s="15"/>
      <c r="C208" s="11"/>
      <c r="D208" s="7" t="s">
        <v>28</v>
      </c>
      <c r="E208" s="40"/>
      <c r="F208" s="41"/>
      <c r="G208" s="41"/>
      <c r="H208" s="41"/>
      <c r="I208" s="41"/>
      <c r="J208" s="41"/>
      <c r="K208" s="42"/>
      <c r="L208" s="41"/>
    </row>
    <row r="209" spans="1:12" ht="14.4" x14ac:dyDescent="0.3">
      <c r="A209" s="23"/>
      <c r="B209" s="15"/>
      <c r="C209" s="11"/>
      <c r="D209" s="7" t="s">
        <v>29</v>
      </c>
      <c r="E209" s="40"/>
      <c r="F209" s="41"/>
      <c r="G209" s="41"/>
      <c r="H209" s="41"/>
      <c r="I209" s="41"/>
      <c r="J209" s="41"/>
      <c r="K209" s="42"/>
      <c r="L209" s="41"/>
    </row>
    <row r="210" spans="1:12" ht="14.4" x14ac:dyDescent="0.3">
      <c r="A210" s="23"/>
      <c r="B210" s="15"/>
      <c r="C210" s="11"/>
      <c r="D210" s="7" t="s">
        <v>30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3"/>
      <c r="B211" s="15"/>
      <c r="C211" s="11"/>
      <c r="D211" s="7" t="s">
        <v>31</v>
      </c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4"/>
      <c r="B213" s="17"/>
      <c r="C213" s="8"/>
      <c r="D213" s="6"/>
      <c r="E213" s="9"/>
      <c r="F213" s="19">
        <f>SUM(F204:F212)</f>
        <v>0</v>
      </c>
      <c r="G213" s="19">
        <f t="shared" ref="G213:J213" si="91">SUM(G204:G212)</f>
        <v>0</v>
      </c>
      <c r="H213" s="19">
        <f t="shared" si="91"/>
        <v>0</v>
      </c>
      <c r="I213" s="19">
        <f t="shared" si="91"/>
        <v>0</v>
      </c>
      <c r="J213" s="19">
        <f t="shared" si="91"/>
        <v>0</v>
      </c>
      <c r="K213" s="25"/>
      <c r="L213" s="19">
        <f t="shared" ref="L213" si="92">SUM(L204:L212)</f>
        <v>0</v>
      </c>
    </row>
    <row r="214" spans="1:12" ht="25.2" customHeight="1" thickBot="1" x14ac:dyDescent="0.35">
      <c r="A214" s="29">
        <f>A196</f>
        <v>2</v>
      </c>
      <c r="B214" s="30">
        <f>B196</f>
        <v>5</v>
      </c>
      <c r="C214" s="56" t="s">
        <v>4</v>
      </c>
      <c r="D214" s="18" t="s">
        <v>32</v>
      </c>
      <c r="E214" s="31"/>
      <c r="F214" s="32">
        <f>F203+F213</f>
        <v>600</v>
      </c>
      <c r="G214" s="32">
        <f t="shared" ref="G214:J214" si="93">G203+G213</f>
        <v>23.384</v>
      </c>
      <c r="H214" s="32">
        <f t="shared" si="93"/>
        <v>12.664</v>
      </c>
      <c r="I214" s="32">
        <f t="shared" si="93"/>
        <v>130.22</v>
      </c>
      <c r="J214" s="32">
        <f t="shared" si="93"/>
        <v>666</v>
      </c>
      <c r="K214" s="32"/>
      <c r="L214" s="32">
        <f t="shared" ref="L214" si="94">L203+L213</f>
        <v>69.430000000000007</v>
      </c>
    </row>
    <row r="215" spans="1:12" ht="15" thickBot="1" x14ac:dyDescent="0.35">
      <c r="A215" s="20">
        <v>2</v>
      </c>
      <c r="B215" s="21">
        <v>6</v>
      </c>
      <c r="C215" s="22" t="s">
        <v>20</v>
      </c>
      <c r="D215" s="57"/>
      <c r="E215" s="66"/>
      <c r="F215" s="50"/>
      <c r="G215" s="50"/>
      <c r="H215" s="50"/>
      <c r="I215" s="50"/>
      <c r="J215" s="50"/>
      <c r="K215" s="51"/>
      <c r="L215" s="50"/>
    </row>
    <row r="216" spans="1:12" ht="15" thickBot="1" x14ac:dyDescent="0.35">
      <c r="A216" s="23"/>
      <c r="B216" s="15"/>
      <c r="C216" s="11"/>
      <c r="D216" s="5" t="s">
        <v>21</v>
      </c>
      <c r="E216" s="54" t="s">
        <v>77</v>
      </c>
      <c r="F216" s="50" t="s">
        <v>54</v>
      </c>
      <c r="G216" s="50">
        <v>14.51</v>
      </c>
      <c r="H216" s="50">
        <v>14.71</v>
      </c>
      <c r="I216" s="50">
        <v>28.34</v>
      </c>
      <c r="J216" s="50">
        <v>364</v>
      </c>
      <c r="K216" s="52">
        <v>203</v>
      </c>
      <c r="L216" s="50"/>
    </row>
    <row r="217" spans="1:12" ht="14.4" x14ac:dyDescent="0.3">
      <c r="A217" s="23"/>
      <c r="B217" s="15"/>
      <c r="C217" s="11"/>
      <c r="D217" s="5" t="s">
        <v>21</v>
      </c>
      <c r="E217" s="49" t="s">
        <v>40</v>
      </c>
      <c r="F217" s="50">
        <v>20</v>
      </c>
      <c r="G217" s="50">
        <v>1</v>
      </c>
      <c r="H217" s="50">
        <v>0.2</v>
      </c>
      <c r="I217" s="50">
        <v>9</v>
      </c>
      <c r="J217" s="50">
        <v>44</v>
      </c>
      <c r="K217" s="52">
        <v>376</v>
      </c>
      <c r="L217" s="50"/>
    </row>
    <row r="218" spans="1:12" ht="14.4" x14ac:dyDescent="0.3">
      <c r="A218" s="23"/>
      <c r="B218" s="15"/>
      <c r="C218" s="11"/>
      <c r="D218" s="7" t="s">
        <v>31</v>
      </c>
      <c r="E218" s="54" t="s">
        <v>41</v>
      </c>
      <c r="F218" s="50">
        <v>30</v>
      </c>
      <c r="G218" s="50">
        <v>2.2799999999999998</v>
      </c>
      <c r="H218" s="50">
        <v>0.24</v>
      </c>
      <c r="I218" s="50">
        <v>14.76</v>
      </c>
      <c r="J218" s="50">
        <v>71</v>
      </c>
      <c r="K218" s="52">
        <v>376</v>
      </c>
      <c r="L218" s="50"/>
    </row>
    <row r="219" spans="1:12" ht="14.4" x14ac:dyDescent="0.3">
      <c r="A219" s="23"/>
      <c r="B219" s="15"/>
      <c r="C219" s="11"/>
      <c r="D219" s="7" t="s">
        <v>30</v>
      </c>
      <c r="E219" s="49" t="s">
        <v>47</v>
      </c>
      <c r="F219" s="50" t="s">
        <v>56</v>
      </c>
      <c r="G219" s="50">
        <v>0.53</v>
      </c>
      <c r="H219" s="50">
        <v>2.68</v>
      </c>
      <c r="I219" s="50">
        <v>9.4700000000000006</v>
      </c>
      <c r="J219" s="50">
        <v>40</v>
      </c>
      <c r="K219" s="52">
        <v>376</v>
      </c>
      <c r="L219" s="50"/>
    </row>
    <row r="220" spans="1:12" ht="14.4" x14ac:dyDescent="0.3">
      <c r="A220" s="23"/>
      <c r="B220" s="15"/>
      <c r="C220" s="11"/>
      <c r="D220" s="7" t="s">
        <v>22</v>
      </c>
      <c r="E220" s="54" t="s">
        <v>78</v>
      </c>
      <c r="F220" s="50">
        <v>100</v>
      </c>
      <c r="G220" s="50">
        <v>0.4</v>
      </c>
      <c r="H220" s="50">
        <v>0.3</v>
      </c>
      <c r="I220" s="50">
        <v>10.3</v>
      </c>
      <c r="J220" s="50">
        <v>47</v>
      </c>
      <c r="K220" s="52">
        <v>52</v>
      </c>
      <c r="L220" s="50">
        <v>69.430000000000007</v>
      </c>
    </row>
    <row r="221" spans="1:12" ht="14.4" x14ac:dyDescent="0.3">
      <c r="A221" s="23"/>
      <c r="B221" s="15"/>
      <c r="C221" s="11"/>
      <c r="D221" s="7" t="s">
        <v>25</v>
      </c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4"/>
      <c r="B222" s="17"/>
      <c r="C222" s="8"/>
      <c r="D222" s="6"/>
      <c r="E222" s="9"/>
      <c r="F222" s="19">
        <f>SUM(F215:F221)</f>
        <v>150</v>
      </c>
      <c r="G222" s="19">
        <f t="shared" ref="G222:J222" si="95">SUM(G215:G221)</f>
        <v>18.72</v>
      </c>
      <c r="H222" s="19">
        <f t="shared" si="95"/>
        <v>18.130000000000003</v>
      </c>
      <c r="I222" s="19">
        <f t="shared" si="95"/>
        <v>71.87</v>
      </c>
      <c r="J222" s="19">
        <f t="shared" si="95"/>
        <v>566</v>
      </c>
      <c r="K222" s="25"/>
      <c r="L222" s="19">
        <f t="shared" ref="L222" si="96">SUM(L215:L221)</f>
        <v>69.430000000000007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18" t="s">
        <v>32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3"/>
      <c r="B224" s="15"/>
      <c r="C224" s="11"/>
      <c r="D224" s="7" t="s">
        <v>25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3"/>
      <c r="B225" s="15"/>
      <c r="C225" s="11"/>
      <c r="D225" s="7" t="s">
        <v>26</v>
      </c>
      <c r="E225" s="40"/>
      <c r="F225" s="41"/>
      <c r="G225" s="41"/>
      <c r="H225" s="41"/>
      <c r="I225" s="41"/>
      <c r="J225" s="41"/>
      <c r="K225" s="42"/>
      <c r="L225" s="41"/>
    </row>
    <row r="226" spans="1:12" ht="14.4" x14ac:dyDescent="0.3">
      <c r="A226" s="23"/>
      <c r="B226" s="15"/>
      <c r="C226" s="11"/>
      <c r="D226" s="7" t="s">
        <v>27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4" x14ac:dyDescent="0.3">
      <c r="A227" s="23"/>
      <c r="B227" s="15"/>
      <c r="C227" s="11"/>
      <c r="D227" s="7" t="s">
        <v>28</v>
      </c>
      <c r="E227" s="40"/>
      <c r="F227" s="41"/>
      <c r="G227" s="41"/>
      <c r="H227" s="41"/>
      <c r="I227" s="41"/>
      <c r="J227" s="41"/>
      <c r="K227" s="42"/>
      <c r="L227" s="41"/>
    </row>
    <row r="228" spans="1:12" ht="14.4" x14ac:dyDescent="0.3">
      <c r="A228" s="23"/>
      <c r="B228" s="15"/>
      <c r="C228" s="11"/>
      <c r="D228" s="7" t="s">
        <v>29</v>
      </c>
      <c r="E228" s="40"/>
      <c r="F228" s="41"/>
      <c r="G228" s="41"/>
      <c r="H228" s="41"/>
      <c r="I228" s="41"/>
      <c r="J228" s="41"/>
      <c r="K228" s="42"/>
      <c r="L228" s="41"/>
    </row>
    <row r="229" spans="1:12" ht="14.4" x14ac:dyDescent="0.3">
      <c r="A229" s="23"/>
      <c r="B229" s="15"/>
      <c r="C229" s="11"/>
      <c r="D229" s="7" t="s">
        <v>30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3"/>
      <c r="B230" s="15"/>
      <c r="C230" s="11"/>
      <c r="D230" s="7" t="s">
        <v>31</v>
      </c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4"/>
      <c r="B232" s="17"/>
      <c r="C232" s="8"/>
      <c r="D232" s="6"/>
      <c r="E232" s="9"/>
      <c r="F232" s="19">
        <f>SUM(F223:F231)</f>
        <v>0</v>
      </c>
      <c r="G232" s="19">
        <f t="shared" ref="G232:J232" si="97">SUM(G223:G231)</f>
        <v>0</v>
      </c>
      <c r="H232" s="19">
        <f t="shared" si="97"/>
        <v>0</v>
      </c>
      <c r="I232" s="19">
        <f t="shared" si="97"/>
        <v>0</v>
      </c>
      <c r="J232" s="19">
        <f t="shared" si="97"/>
        <v>0</v>
      </c>
      <c r="K232" s="25"/>
      <c r="L232" s="19">
        <f t="shared" ref="L232" si="98">SUM(L223:L231)</f>
        <v>0</v>
      </c>
    </row>
    <row r="233" spans="1:12" ht="15" customHeight="1" thickBot="1" x14ac:dyDescent="0.35">
      <c r="A233" s="29">
        <f>A215</f>
        <v>2</v>
      </c>
      <c r="B233" s="30">
        <f>B215</f>
        <v>6</v>
      </c>
      <c r="C233" s="56" t="s">
        <v>4</v>
      </c>
      <c r="D233" s="18" t="s">
        <v>32</v>
      </c>
      <c r="E233" s="31"/>
      <c r="F233" s="32">
        <f>F222+F232</f>
        <v>150</v>
      </c>
      <c r="G233" s="32">
        <f t="shared" ref="G233:J233" si="99">G222+G232</f>
        <v>18.72</v>
      </c>
      <c r="H233" s="32">
        <f t="shared" si="99"/>
        <v>18.130000000000003</v>
      </c>
      <c r="I233" s="32">
        <f t="shared" si="99"/>
        <v>71.87</v>
      </c>
      <c r="J233" s="32">
        <f t="shared" si="99"/>
        <v>566</v>
      </c>
      <c r="K233" s="32"/>
      <c r="L233" s="32">
        <f t="shared" ref="L233" si="100">L222+L232</f>
        <v>69.430000000000007</v>
      </c>
    </row>
    <row r="234" spans="1:12" ht="38.4" customHeight="1" thickBot="1" x14ac:dyDescent="0.3">
      <c r="A234" s="27"/>
      <c r="B234" s="28"/>
      <c r="C234" s="58" t="s">
        <v>5</v>
      </c>
      <c r="D234" s="57"/>
      <c r="E234" s="6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377.91666666666669</v>
      </c>
      <c r="G234" s="34">
        <f t="shared" ref="G234:L234" si="101">(G24+G43+G62+G81+G100+G119+G138+G157+G176+G195+G214+G233)/(IF(G24=0,0,1)+IF(G43=0,0,1)+IF(G62=0,0,1)+IF(G81=0,0,1)+IF(G100=0,0,1)+IF(G119=0,0,1)+IF(G138=0,0,1)+IF(G157=0,0,1)+IF(G176=0,0,1)+IF(G195=0,0,1)+IF(G214=0,0,1)+IF(G233=0,0,1))</f>
        <v>1045.3906666666669</v>
      </c>
      <c r="H234" s="34">
        <f t="shared" si="101"/>
        <v>18.024249999999999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325.24208333333331</v>
      </c>
      <c r="J234" s="34">
        <f t="shared" si="101"/>
        <v>575.08333333333337</v>
      </c>
      <c r="K234" s="34"/>
      <c r="L234" s="34">
        <f t="shared" si="101"/>
        <v>69.430000000000021</v>
      </c>
    </row>
    <row r="235" spans="1:12" ht="13.8" thickBot="1" x14ac:dyDescent="0.3">
      <c r="D235" s="59"/>
    </row>
  </sheetData>
  <mergeCells count="11">
    <mergeCell ref="C81:D81"/>
    <mergeCell ref="C100:D100"/>
    <mergeCell ref="C24:D24"/>
    <mergeCell ref="C1:E1"/>
    <mergeCell ref="H1:K1"/>
    <mergeCell ref="H2:K2"/>
    <mergeCell ref="C43:D43"/>
    <mergeCell ref="C62:D62"/>
    <mergeCell ref="C119:D119"/>
    <mergeCell ref="C138:D138"/>
    <mergeCell ref="C157:D1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dcterms:created xsi:type="dcterms:W3CDTF">2022-05-16T14:23:56Z</dcterms:created>
  <dcterms:modified xsi:type="dcterms:W3CDTF">2025-02-20T16:54:15Z</dcterms:modified>
</cp:coreProperties>
</file>