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\Desktop\МОНИТОРИНГ25\"/>
    </mc:Choice>
  </mc:AlternateContent>
  <bookViews>
    <workbookView xWindow="-120" yWindow="-120" windowWidth="19440" windowHeight="104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G157" i="1" l="1"/>
  <c r="J43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I234" i="1" l="1"/>
  <c r="L234" i="1"/>
  <c r="F234" i="1"/>
  <c r="G234" i="1"/>
  <c r="J234" i="1"/>
  <c r="H234" i="1"/>
</calcChain>
</file>

<file path=xl/sharedStrings.xml><?xml version="1.0" encoding="utf-8"?>
<sst xmlns="http://schemas.openxmlformats.org/spreadsheetml/2006/main" count="305" uniqueCount="91">
  <si>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</si>
  <si>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</si>
  <si>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</si>
  <si>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</si>
  <si>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</si>
  <si>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</si>
  <si>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</si>
  <si>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</si>
  <si>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</si>
  <si>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</si>
  <si>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</si>
  <si>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</si>
  <si>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</si>
  <si>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</si>
  <si>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</si>
  <si>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</si>
  <si>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</si>
  <si>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</si>
  <si>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</si>
  <si>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</si>
  <si>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</si>
  <si>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</si>
  <si>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</si>
  <si>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</si>
  <si>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</si>
  <si>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</si>
  <si>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</si>
  <si>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</si>
  <si>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</si>
  <si>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</si>
  <si>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</si>
  <si>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</si>
  <si>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</si>
  <si>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</si>
  <si>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</si>
  <si>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</si>
  <si>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</si>
  <si>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</si>
  <si>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хлеб </t>
  </si>
  <si>
    <t>гор .блюдо</t>
  </si>
  <si>
    <t>МБОУ "Староромашкинская СОШ"</t>
  </si>
  <si>
    <t>директор</t>
  </si>
  <si>
    <t>Сабитов Р.Ш.</t>
  </si>
  <si>
    <t>Каша ячневая с маслом и изюмом</t>
  </si>
  <si>
    <t>Чай с сахаром</t>
  </si>
  <si>
    <t>Пшеничный</t>
  </si>
  <si>
    <t>Ржаной</t>
  </si>
  <si>
    <t>Оладьи со сгущенным молоком</t>
  </si>
  <si>
    <t>Чай с сахаром лимоном</t>
  </si>
  <si>
    <t>Напиток из свежих ягод</t>
  </si>
  <si>
    <t>Компот из сухофруктов</t>
  </si>
  <si>
    <t>Вареники картофельные со сметаной</t>
  </si>
  <si>
    <t>Булочка 'Подкова'</t>
  </si>
  <si>
    <t>Ватрушка с повидлом</t>
  </si>
  <si>
    <t>Пельмени с бульоном со сметаной</t>
  </si>
  <si>
    <t>Свекла отварная</t>
  </si>
  <si>
    <t xml:space="preserve"> Пшеничный</t>
  </si>
  <si>
    <t>Вареники творожные со сметаной</t>
  </si>
  <si>
    <t>Ватрушка картофельная</t>
  </si>
  <si>
    <t>Напиток из шиповника</t>
  </si>
  <si>
    <t>Плов сладкий с изюмом</t>
  </si>
  <si>
    <t>Каша геркулесовая с курягой и маслом</t>
  </si>
  <si>
    <t>117сб шк14</t>
  </si>
  <si>
    <t>294сб шк 14</t>
  </si>
  <si>
    <t>176 сб шк14</t>
  </si>
  <si>
    <t>5 сб шк14</t>
  </si>
  <si>
    <t>306 сб шк14</t>
  </si>
  <si>
    <t>108 сб шк 14</t>
  </si>
  <si>
    <t>282 сб шк 14</t>
  </si>
  <si>
    <t>101сб шк 14</t>
  </si>
  <si>
    <t>294 сб шк14</t>
  </si>
  <si>
    <t>87сб шк 14</t>
  </si>
  <si>
    <t>294 сб шк 14</t>
  </si>
  <si>
    <t>246 сб шк14</t>
  </si>
  <si>
    <t>143 сб шк 14</t>
  </si>
  <si>
    <t>1841 сб шк 14</t>
  </si>
  <si>
    <t>5 сб шк 14</t>
  </si>
  <si>
    <t>282 сб шк14</t>
  </si>
  <si>
    <t>117 сб шк 14</t>
  </si>
  <si>
    <t>Котлеты Студенческие с соусом,гарнир гречневый с овощами</t>
  </si>
  <si>
    <t>87 сб шк 14</t>
  </si>
  <si>
    <t>282 сб  шк 14</t>
  </si>
  <si>
    <t>Гречневые биточки с рубленной курицей в соусе,макароны отварные</t>
  </si>
  <si>
    <t>124 сб шк 14</t>
  </si>
  <si>
    <t>246 сбшк 14</t>
  </si>
  <si>
    <t>5 сбшк 14</t>
  </si>
  <si>
    <t>246 сб шк 14</t>
  </si>
  <si>
    <t>Котлеты "Нежные" с соусом, макароны отварные запеченные с сыром</t>
  </si>
  <si>
    <t>Мясные рисовые шарики с сыром и соусом, каша гороховая</t>
  </si>
  <si>
    <t>Котлеты "Курочка ряба " с соусом,гарнир гречневый с овощами</t>
  </si>
  <si>
    <t>Тефтели рыбные "Океан",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</si>
</sst>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5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99" activePane="bottomRight" state="frozen"/>
      <selection pane="topRight" activeCell="E1" sqref="E1"/>
      <selection pane="bottomLeft" activeCell="A6" sqref="A6"/>
      <selection pane="bottomRight" activeCell="D7" sqref="D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9" t="s">
        <v>40</v>
      </c>
      <c r="D1" s="60"/>
      <c r="E1" s="60"/>
      <c r="F1" s="12" t="s">
        <v>16</v>
      </c>
      <c r="G1" s="2" t="s">
        <v>17</v>
      </c>
      <c r="H1" s="61" t="s">
        <v>41</v>
      </c>
      <c r="I1" s="61"/>
      <c r="J1" s="61"/>
      <c r="K1" s="61"/>
    </row>
    <row r="2" spans="1:12" ht="18" x14ac:dyDescent="0.2">
      <c r="A2" s="35" t="s">
        <v>6</v>
      </c>
      <c r="C2" s="2"/>
      <c r="G2" s="2" t="s">
        <v>18</v>
      </c>
      <c r="H2" s="61" t="s">
        <v>42</v>
      </c>
      <c r="I2" s="61"/>
      <c r="J2" s="61"/>
      <c r="K2" s="6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1"/>
    </row>
    <row r="4" spans="1:12" ht="13.5" thickBot="1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255</v>
      </c>
      <c r="G6" s="40">
        <v>12.3</v>
      </c>
      <c r="H6" s="40">
        <v>10.39</v>
      </c>
      <c r="I6" s="40">
        <v>18.43</v>
      </c>
      <c r="J6" s="40">
        <v>288.39999999999998</v>
      </c>
      <c r="K6" s="41" t="s">
        <v>64</v>
      </c>
      <c r="L6" s="40">
        <v>26</v>
      </c>
    </row>
    <row r="7" spans="1:12" ht="15" x14ac:dyDescent="0.25">
      <c r="A7" s="23"/>
      <c r="B7" s="15"/>
      <c r="C7" s="11"/>
      <c r="D7" s="6" t="s">
        <v>21</v>
      </c>
      <c r="E7" s="42" t="s">
        <v>47</v>
      </c>
      <c r="F7" s="43">
        <v>70</v>
      </c>
      <c r="G7" s="43">
        <v>2.82</v>
      </c>
      <c r="H7" s="43">
        <v>5.05</v>
      </c>
      <c r="I7" s="43">
        <v>10.71</v>
      </c>
      <c r="J7" s="43">
        <v>180</v>
      </c>
      <c r="K7" s="44" t="s">
        <v>65</v>
      </c>
      <c r="L7" s="43">
        <v>25</v>
      </c>
    </row>
    <row r="8" spans="1:12" ht="25.5" x14ac:dyDescent="0.2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2.1000000000000001E-2</v>
      </c>
      <c r="H8" s="43">
        <v>5.0000000000000001E-3</v>
      </c>
      <c r="I8" s="43">
        <v>14.98</v>
      </c>
      <c r="J8" s="43">
        <v>60</v>
      </c>
      <c r="K8" s="44" t="s">
        <v>66</v>
      </c>
      <c r="L8" s="43">
        <v>10</v>
      </c>
    </row>
    <row r="9" spans="1:12" ht="15" x14ac:dyDescent="0.25">
      <c r="A9" s="23"/>
      <c r="B9" s="15"/>
      <c r="C9" s="11"/>
      <c r="D9" s="7" t="s">
        <v>23</v>
      </c>
      <c r="E9" s="42" t="s">
        <v>45</v>
      </c>
      <c r="F9" s="43">
        <v>30</v>
      </c>
      <c r="G9" s="43">
        <v>2.2799999999999998</v>
      </c>
      <c r="H9" s="43">
        <v>0.24</v>
      </c>
      <c r="I9" s="43">
        <v>14.76</v>
      </c>
      <c r="J9" s="43">
        <v>70.319999999999993</v>
      </c>
      <c r="K9" s="44"/>
      <c r="L9" s="43">
        <v>4.43</v>
      </c>
    </row>
    <row r="10" spans="1:12" ht="15" x14ac:dyDescent="0.25">
      <c r="A10" s="23"/>
      <c r="B10" s="15"/>
      <c r="C10" s="11"/>
      <c r="D10" s="7" t="s">
        <v>23</v>
      </c>
      <c r="E10" s="42" t="s">
        <v>46</v>
      </c>
      <c r="F10" s="43">
        <v>20</v>
      </c>
      <c r="G10" s="43">
        <v>1</v>
      </c>
      <c r="H10" s="43">
        <v>0.2</v>
      </c>
      <c r="I10" s="43">
        <v>9</v>
      </c>
      <c r="J10" s="43">
        <v>41.8</v>
      </c>
      <c r="K10" s="44"/>
      <c r="L10" s="43">
        <v>4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575</v>
      </c>
      <c r="G13" s="19">
        <f>SUM(G6:G12)</f>
        <v>18.421000000000003</v>
      </c>
      <c r="H13" s="19">
        <f>SUM(H6:H12)</f>
        <v>15.885000000000002</v>
      </c>
      <c r="I13" s="19">
        <f>SUM(I6:I12)</f>
        <v>67.88</v>
      </c>
      <c r="J13" s="19">
        <f>SUM(J6:J12)</f>
        <v>640.52</v>
      </c>
      <c r="K13" s="25"/>
      <c r="L13" s="19">
        <f>SUM(L6:L12)</f>
        <v>69.430000000000007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>SUM(G14:G22)</f>
        <v>0</v>
      </c>
      <c r="H23" s="19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575</v>
      </c>
      <c r="G24" s="32">
        <f>G13+G23</f>
        <v>18.421000000000003</v>
      </c>
      <c r="H24" s="32">
        <f>H13+H23</f>
        <v>15.885000000000002</v>
      </c>
      <c r="I24" s="32">
        <f>I13+I23</f>
        <v>67.88</v>
      </c>
      <c r="J24" s="32">
        <f>J13+J23</f>
        <v>640.52</v>
      </c>
      <c r="K24" s="32"/>
      <c r="L24" s="32">
        <f>L13+L23</f>
        <v>69.430000000000007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87</v>
      </c>
      <c r="F25" s="40">
        <v>265</v>
      </c>
      <c r="G25" s="40">
        <v>11.66</v>
      </c>
      <c r="H25" s="40">
        <v>15.21</v>
      </c>
      <c r="I25" s="40">
        <v>34.200000000000003</v>
      </c>
      <c r="J25" s="40">
        <v>442.88</v>
      </c>
      <c r="K25" s="41" t="s">
        <v>62</v>
      </c>
      <c r="L25" s="40">
        <v>51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25.5" x14ac:dyDescent="0.25">
      <c r="A27" s="14"/>
      <c r="B27" s="15"/>
      <c r="C27" s="11"/>
      <c r="D27" s="7" t="s">
        <v>22</v>
      </c>
      <c r="E27" s="42" t="s">
        <v>49</v>
      </c>
      <c r="F27" s="43">
        <v>200</v>
      </c>
      <c r="G27" s="43">
        <v>3.97</v>
      </c>
      <c r="H27" s="43">
        <v>2.1</v>
      </c>
      <c r="I27" s="43">
        <v>25.17</v>
      </c>
      <c r="J27" s="43">
        <v>60</v>
      </c>
      <c r="K27" s="44" t="s">
        <v>63</v>
      </c>
      <c r="L27" s="43">
        <v>10</v>
      </c>
    </row>
    <row r="28" spans="1:12" ht="15" x14ac:dyDescent="0.25">
      <c r="A28" s="14"/>
      <c r="B28" s="15"/>
      <c r="C28" s="11"/>
      <c r="D28" s="7" t="s">
        <v>23</v>
      </c>
      <c r="E28" s="42" t="s">
        <v>45</v>
      </c>
      <c r="F28" s="43">
        <v>30</v>
      </c>
      <c r="G28" s="43">
        <v>2.2799999999999998</v>
      </c>
      <c r="H28" s="43">
        <v>0.24</v>
      </c>
      <c r="I28" s="43">
        <v>14.76</v>
      </c>
      <c r="J28" s="43">
        <v>70.319999999999993</v>
      </c>
      <c r="K28" s="44"/>
      <c r="L28" s="43">
        <v>4.43</v>
      </c>
    </row>
    <row r="29" spans="1:12" ht="15" x14ac:dyDescent="0.25">
      <c r="A29" s="14"/>
      <c r="B29" s="15"/>
      <c r="C29" s="11"/>
      <c r="D29" s="7" t="s">
        <v>23</v>
      </c>
      <c r="E29" s="42" t="s">
        <v>46</v>
      </c>
      <c r="F29" s="43">
        <v>20</v>
      </c>
      <c r="G29" s="43">
        <v>1</v>
      </c>
      <c r="H29" s="43">
        <v>0.2</v>
      </c>
      <c r="I29" s="43">
        <v>9</v>
      </c>
      <c r="J29" s="43">
        <v>41.8</v>
      </c>
      <c r="K29" s="44"/>
      <c r="L29" s="43">
        <v>4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515</v>
      </c>
      <c r="G32" s="19">
        <f>SUM(G25:G31)</f>
        <v>18.91</v>
      </c>
      <c r="H32" s="19">
        <f>SUM(H25:H31)</f>
        <v>17.75</v>
      </c>
      <c r="I32" s="19">
        <f>SUM(I25:I31)</f>
        <v>83.13000000000001</v>
      </c>
      <c r="J32" s="19">
        <f>SUM(J25:J31)</f>
        <v>615</v>
      </c>
      <c r="K32" s="25"/>
      <c r="L32" s="19">
        <f>SUM(L25:L31)</f>
        <v>69.430000000000007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>SUM(J33:J41)</f>
        <v>0</v>
      </c>
      <c r="K42" s="25"/>
      <c r="L42" s="19">
        <f>SUM(L33:L41)</f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515</v>
      </c>
      <c r="G43" s="32">
        <f>G32+G42</f>
        <v>18.91</v>
      </c>
      <c r="H43" s="32">
        <f>H32+H42</f>
        <v>17.75</v>
      </c>
      <c r="I43" s="32">
        <f>I32+I42</f>
        <v>83.13000000000001</v>
      </c>
      <c r="J43" s="32">
        <f>J32+J42</f>
        <v>615</v>
      </c>
      <c r="K43" s="32"/>
      <c r="L43" s="32">
        <f>L32+L42</f>
        <v>69.430000000000007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88</v>
      </c>
      <c r="F44" s="40">
        <v>265</v>
      </c>
      <c r="G44" s="40">
        <v>13.09</v>
      </c>
      <c r="H44" s="40">
        <v>17.05</v>
      </c>
      <c r="I44" s="40">
        <v>36.43</v>
      </c>
      <c r="J44" s="40">
        <v>446</v>
      </c>
      <c r="K44" s="41" t="s">
        <v>67</v>
      </c>
      <c r="L44" s="40">
        <v>51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25.5" x14ac:dyDescent="0.25">
      <c r="A46" s="23"/>
      <c r="B46" s="15"/>
      <c r="C46" s="11"/>
      <c r="D46" s="7" t="s">
        <v>22</v>
      </c>
      <c r="E46" s="42" t="s">
        <v>48</v>
      </c>
      <c r="F46" s="43">
        <v>200</v>
      </c>
      <c r="G46" s="43">
        <v>2.1000000000000001E-2</v>
      </c>
      <c r="H46" s="43">
        <v>5.0000000000000001E-3</v>
      </c>
      <c r="I46" s="43">
        <v>14.98</v>
      </c>
      <c r="J46" s="43">
        <v>60</v>
      </c>
      <c r="K46" s="44" t="s">
        <v>68</v>
      </c>
      <c r="L46" s="43">
        <v>10</v>
      </c>
    </row>
    <row r="47" spans="1:12" ht="15" x14ac:dyDescent="0.25">
      <c r="A47" s="23"/>
      <c r="B47" s="15"/>
      <c r="C47" s="11"/>
      <c r="D47" s="7" t="s">
        <v>23</v>
      </c>
      <c r="E47" s="42" t="s">
        <v>45</v>
      </c>
      <c r="F47" s="43">
        <v>30</v>
      </c>
      <c r="G47" s="43">
        <v>2.2799999999999998</v>
      </c>
      <c r="H47" s="43">
        <v>0.24</v>
      </c>
      <c r="I47" s="43">
        <v>14.76</v>
      </c>
      <c r="J47" s="43">
        <v>70.319999999999993</v>
      </c>
      <c r="K47" s="44"/>
      <c r="L47" s="43">
        <v>4.43</v>
      </c>
    </row>
    <row r="48" spans="1:12" ht="15" x14ac:dyDescent="0.25">
      <c r="A48" s="23"/>
      <c r="B48" s="15"/>
      <c r="C48" s="11"/>
      <c r="D48" s="7" t="s">
        <v>38</v>
      </c>
      <c r="E48" s="42" t="s">
        <v>46</v>
      </c>
      <c r="F48" s="43">
        <v>20</v>
      </c>
      <c r="G48" s="43">
        <v>1</v>
      </c>
      <c r="H48" s="43">
        <v>0.2</v>
      </c>
      <c r="I48" s="43">
        <v>9</v>
      </c>
      <c r="J48" s="43">
        <v>41.8</v>
      </c>
      <c r="K48" s="44"/>
      <c r="L48" s="43">
        <v>4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515</v>
      </c>
      <c r="G51" s="19">
        <f>SUM(G44:G50)</f>
        <v>16.390999999999998</v>
      </c>
      <c r="H51" s="19">
        <f>SUM(H44:H50)</f>
        <v>17.494999999999997</v>
      </c>
      <c r="I51" s="19">
        <f>SUM(I44:I50)</f>
        <v>75.17</v>
      </c>
      <c r="J51" s="19">
        <f>SUM(J44:J50)</f>
        <v>618.11999999999989</v>
      </c>
      <c r="K51" s="25"/>
      <c r="L51" s="19">
        <f>SUM(L44:L50)</f>
        <v>69.430000000000007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>SUM(G52:G60)</f>
        <v>0</v>
      </c>
      <c r="H61" s="19">
        <f>SUM(H52:H60)</f>
        <v>0</v>
      </c>
      <c r="I61" s="19">
        <f>SUM(I52:I60)</f>
        <v>0</v>
      </c>
      <c r="J61" s="19">
        <f>SUM(J52:J60)</f>
        <v>0</v>
      </c>
      <c r="K61" s="25"/>
      <c r="L61" s="19">
        <f>SUM(L52:L60)</f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515</v>
      </c>
      <c r="G62" s="32">
        <f>G51+G61</f>
        <v>16.390999999999998</v>
      </c>
      <c r="H62" s="32">
        <f>H51+H61</f>
        <v>17.494999999999997</v>
      </c>
      <c r="I62" s="32">
        <f>I51+I61</f>
        <v>75.17</v>
      </c>
      <c r="J62" s="32">
        <f>J51+J61</f>
        <v>618.11999999999989</v>
      </c>
      <c r="K62" s="32"/>
      <c r="L62" s="32">
        <f>L51+L61</f>
        <v>69.430000000000007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89</v>
      </c>
      <c r="F63" s="40">
        <v>270</v>
      </c>
      <c r="G63" s="40">
        <v>10.02</v>
      </c>
      <c r="H63" s="40">
        <v>16.87</v>
      </c>
      <c r="I63" s="40">
        <v>34.119999999999997</v>
      </c>
      <c r="J63" s="40">
        <v>384</v>
      </c>
      <c r="K63" s="41" t="s">
        <v>69</v>
      </c>
      <c r="L63" s="40">
        <v>51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25.5" x14ac:dyDescent="0.25">
      <c r="A65" s="23"/>
      <c r="B65" s="15"/>
      <c r="C65" s="11"/>
      <c r="D65" s="7" t="s">
        <v>22</v>
      </c>
      <c r="E65" s="42" t="s">
        <v>49</v>
      </c>
      <c r="F65" s="43">
        <v>200</v>
      </c>
      <c r="G65" s="43">
        <v>3.25</v>
      </c>
      <c r="H65" s="43">
        <v>2.1</v>
      </c>
      <c r="I65" s="43">
        <v>25.17</v>
      </c>
      <c r="J65" s="43">
        <v>135.44999999999999</v>
      </c>
      <c r="K65" s="44" t="s">
        <v>70</v>
      </c>
      <c r="L65" s="43">
        <v>10</v>
      </c>
    </row>
    <row r="66" spans="1:12" ht="15" x14ac:dyDescent="0.25">
      <c r="A66" s="23"/>
      <c r="B66" s="15"/>
      <c r="C66" s="11"/>
      <c r="D66" s="7" t="s">
        <v>23</v>
      </c>
      <c r="E66" s="42" t="s">
        <v>45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70.319999999999993</v>
      </c>
      <c r="K66" s="44"/>
      <c r="L66" s="43">
        <v>4.43</v>
      </c>
    </row>
    <row r="67" spans="1:12" ht="15" x14ac:dyDescent="0.25">
      <c r="A67" s="23"/>
      <c r="B67" s="15"/>
      <c r="C67" s="11"/>
      <c r="D67" s="7" t="s">
        <v>23</v>
      </c>
      <c r="E67" s="42" t="s">
        <v>46</v>
      </c>
      <c r="F67" s="43">
        <v>20</v>
      </c>
      <c r="G67" s="43">
        <v>1</v>
      </c>
      <c r="H67" s="43">
        <v>0.2</v>
      </c>
      <c r="I67" s="43">
        <v>9</v>
      </c>
      <c r="J67" s="43">
        <v>41.8</v>
      </c>
      <c r="K67" s="44"/>
      <c r="L67" s="43">
        <v>4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520</v>
      </c>
      <c r="G70" s="19">
        <f>SUM(G63:G69)</f>
        <v>16.549999999999997</v>
      </c>
      <c r="H70" s="19">
        <f>SUM(H63:H69)</f>
        <v>19.41</v>
      </c>
      <c r="I70" s="19">
        <f>SUM(I63:I69)</f>
        <v>83.05</v>
      </c>
      <c r="J70" s="19">
        <f>SUM(J63:J69)</f>
        <v>631.56999999999994</v>
      </c>
      <c r="K70" s="25"/>
      <c r="L70" s="19">
        <f>SUM(L63:L69)</f>
        <v>69.430000000000007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520</v>
      </c>
      <c r="G81" s="32">
        <f>G70+G80</f>
        <v>16.549999999999997</v>
      </c>
      <c r="H81" s="32">
        <f>H70+H80</f>
        <v>19.41</v>
      </c>
      <c r="I81" s="32">
        <f>I70+I80</f>
        <v>83.05</v>
      </c>
      <c r="J81" s="32">
        <f>J70+J80</f>
        <v>631.56999999999994</v>
      </c>
      <c r="K81" s="32"/>
      <c r="L81" s="32">
        <f>L70+L80</f>
        <v>69.430000000000007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90</v>
      </c>
      <c r="F82" s="40">
        <v>260</v>
      </c>
      <c r="G82" s="40">
        <v>11.89</v>
      </c>
      <c r="H82" s="40">
        <v>14.05</v>
      </c>
      <c r="I82" s="40">
        <v>39.9</v>
      </c>
      <c r="J82" s="40">
        <v>392.88</v>
      </c>
      <c r="K82" s="41" t="s">
        <v>71</v>
      </c>
      <c r="L82" s="40">
        <v>51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25.5" x14ac:dyDescent="0.25">
      <c r="A84" s="23"/>
      <c r="B84" s="15"/>
      <c r="C84" s="11"/>
      <c r="D84" s="7" t="s">
        <v>22</v>
      </c>
      <c r="E84" s="42" t="s">
        <v>50</v>
      </c>
      <c r="F84" s="43">
        <v>200</v>
      </c>
      <c r="G84" s="43">
        <v>3.97</v>
      </c>
      <c r="H84" s="43">
        <v>2.1</v>
      </c>
      <c r="I84" s="43">
        <v>18.7</v>
      </c>
      <c r="J84" s="43">
        <v>135.44999999999999</v>
      </c>
      <c r="K84" s="44" t="s">
        <v>72</v>
      </c>
      <c r="L84" s="43">
        <v>10</v>
      </c>
    </row>
    <row r="85" spans="1:12" ht="15" x14ac:dyDescent="0.25">
      <c r="A85" s="23"/>
      <c r="B85" s="15"/>
      <c r="C85" s="11"/>
      <c r="D85" s="7" t="s">
        <v>23</v>
      </c>
      <c r="E85" s="42" t="s">
        <v>45</v>
      </c>
      <c r="F85" s="43">
        <v>30</v>
      </c>
      <c r="G85" s="43">
        <v>2.2799999999999998</v>
      </c>
      <c r="H85" s="43">
        <v>0.24</v>
      </c>
      <c r="I85" s="43">
        <v>14.76</v>
      </c>
      <c r="J85" s="43">
        <v>70.319999999999993</v>
      </c>
      <c r="K85" s="44"/>
      <c r="L85" s="43">
        <v>4.43</v>
      </c>
    </row>
    <row r="86" spans="1:12" ht="15" x14ac:dyDescent="0.25">
      <c r="A86" s="23"/>
      <c r="B86" s="15"/>
      <c r="C86" s="11"/>
      <c r="D86" s="7" t="s">
        <v>23</v>
      </c>
      <c r="E86" s="42" t="s">
        <v>46</v>
      </c>
      <c r="F86" s="43">
        <v>20</v>
      </c>
      <c r="G86" s="43">
        <v>1</v>
      </c>
      <c r="H86" s="43">
        <v>0.2</v>
      </c>
      <c r="I86" s="43">
        <v>9</v>
      </c>
      <c r="J86" s="43">
        <v>41.8</v>
      </c>
      <c r="K86" s="44"/>
      <c r="L86" s="43">
        <v>4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510</v>
      </c>
      <c r="G89" s="19">
        <f>SUM(G82:G88)</f>
        <v>19.14</v>
      </c>
      <c r="H89" s="19">
        <f>SUM(H82:H88)</f>
        <v>16.59</v>
      </c>
      <c r="I89" s="19">
        <f>SUM(I82:I88)</f>
        <v>82.36</v>
      </c>
      <c r="J89" s="19">
        <f>SUM(J82:J88)</f>
        <v>640.44999999999982</v>
      </c>
      <c r="K89" s="25"/>
      <c r="L89" s="19">
        <f>SUM(L82:L88)</f>
        <v>69.430000000000007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510</v>
      </c>
      <c r="G100" s="32">
        <f>G89+G99</f>
        <v>19.14</v>
      </c>
      <c r="H100" s="32">
        <f>H89+H99</f>
        <v>16.59</v>
      </c>
      <c r="I100" s="32">
        <f>I89+I99</f>
        <v>82.36</v>
      </c>
      <c r="J100" s="32">
        <f>J89+J99</f>
        <v>640.44999999999982</v>
      </c>
      <c r="K100" s="32"/>
      <c r="L100" s="32">
        <f>L89+L99</f>
        <v>69.430000000000007</v>
      </c>
    </row>
    <row r="101" spans="1:12" ht="25.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51</v>
      </c>
      <c r="F101" s="40">
        <v>240</v>
      </c>
      <c r="G101" s="40">
        <v>5.47</v>
      </c>
      <c r="H101" s="40">
        <v>6.37</v>
      </c>
      <c r="I101" s="40">
        <v>18.98</v>
      </c>
      <c r="J101" s="40">
        <v>295.5</v>
      </c>
      <c r="K101" s="41" t="s">
        <v>73</v>
      </c>
      <c r="L101" s="40">
        <v>33</v>
      </c>
    </row>
    <row r="102" spans="1:12" ht="25.5" x14ac:dyDescent="0.25">
      <c r="A102" s="23"/>
      <c r="B102" s="15"/>
      <c r="C102" s="11"/>
      <c r="D102" s="6" t="s">
        <v>39</v>
      </c>
      <c r="E102" s="42" t="s">
        <v>52</v>
      </c>
      <c r="F102" s="43">
        <v>50</v>
      </c>
      <c r="G102" s="43">
        <v>9.73</v>
      </c>
      <c r="H102" s="43">
        <v>11.7</v>
      </c>
      <c r="I102" s="43">
        <v>25.34</v>
      </c>
      <c r="J102" s="43">
        <v>108</v>
      </c>
      <c r="K102" s="44" t="s">
        <v>74</v>
      </c>
      <c r="L102" s="43">
        <v>18</v>
      </c>
    </row>
    <row r="103" spans="1:12" ht="25.5" x14ac:dyDescent="0.25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2.1000000000000001E-2</v>
      </c>
      <c r="H103" s="43">
        <v>5.0000000000000001E-3</v>
      </c>
      <c r="I103" s="43">
        <v>14.98</v>
      </c>
      <c r="J103" s="43">
        <v>60</v>
      </c>
      <c r="K103" s="44" t="s">
        <v>68</v>
      </c>
      <c r="L103" s="43">
        <v>10</v>
      </c>
    </row>
    <row r="104" spans="1:12" ht="15" x14ac:dyDescent="0.25">
      <c r="A104" s="23"/>
      <c r="B104" s="15"/>
      <c r="C104" s="11"/>
      <c r="D104" s="7" t="s">
        <v>23</v>
      </c>
      <c r="E104" s="42" t="s">
        <v>45</v>
      </c>
      <c r="F104" s="43">
        <v>30</v>
      </c>
      <c r="G104" s="43">
        <v>2.2799999999999998</v>
      </c>
      <c r="H104" s="43">
        <v>0.24</v>
      </c>
      <c r="I104" s="43">
        <v>14.76</v>
      </c>
      <c r="J104" s="43">
        <v>70.319999999999993</v>
      </c>
      <c r="K104" s="44"/>
      <c r="L104" s="43">
        <v>4.43</v>
      </c>
    </row>
    <row r="105" spans="1:12" ht="15" x14ac:dyDescent="0.25">
      <c r="A105" s="23"/>
      <c r="B105" s="15"/>
      <c r="C105" s="11"/>
      <c r="D105" s="7" t="s">
        <v>23</v>
      </c>
      <c r="E105" s="42" t="s">
        <v>46</v>
      </c>
      <c r="F105" s="43">
        <v>20</v>
      </c>
      <c r="G105" s="43">
        <v>1</v>
      </c>
      <c r="H105" s="43">
        <v>0.2</v>
      </c>
      <c r="I105" s="43">
        <v>9</v>
      </c>
      <c r="J105" s="43">
        <v>41.8</v>
      </c>
      <c r="K105" s="44"/>
      <c r="L105" s="43">
        <v>4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540</v>
      </c>
      <c r="G108" s="19">
        <f>SUM(G101:G107)</f>
        <v>18.501000000000001</v>
      </c>
      <c r="H108" s="19">
        <f>SUM(H101:H107)</f>
        <v>18.514999999999997</v>
      </c>
      <c r="I108" s="19">
        <f>SUM(I101:I107)</f>
        <v>83.06</v>
      </c>
      <c r="J108" s="19">
        <f>SUM(J101:J107)</f>
        <v>575.61999999999989</v>
      </c>
      <c r="K108" s="25"/>
      <c r="L108" s="19">
        <f>SUM(L101:L107)</f>
        <v>69.430000000000007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>SUM(G109:G117)</f>
        <v>0</v>
      </c>
      <c r="H118" s="19">
        <f>SUM(H109:H117)</f>
        <v>0</v>
      </c>
      <c r="I118" s="19">
        <f>SUM(I109:I117)</f>
        <v>0</v>
      </c>
      <c r="J118" s="19">
        <f>SUM(J109:J117)</f>
        <v>0</v>
      </c>
      <c r="K118" s="25"/>
      <c r="L118" s="19">
        <f>SUM(L109:L117)</f>
        <v>0</v>
      </c>
    </row>
    <row r="119" spans="1:12" ht="15.75" customHeight="1" thickBot="1" x14ac:dyDescent="0.25">
      <c r="A119" s="29">
        <f>A101</f>
        <v>1</v>
      </c>
      <c r="B119" s="30">
        <f>B101</f>
        <v>6</v>
      </c>
      <c r="C119" s="57" t="s">
        <v>4</v>
      </c>
      <c r="D119" s="58"/>
      <c r="E119" s="31"/>
      <c r="F119" s="32">
        <f>F108+F118</f>
        <v>540</v>
      </c>
      <c r="G119" s="32">
        <f>G108+G118</f>
        <v>18.501000000000001</v>
      </c>
      <c r="H119" s="32">
        <f>H108+H118</f>
        <v>18.514999999999997</v>
      </c>
      <c r="I119" s="32">
        <f>I108+I118</f>
        <v>83.06</v>
      </c>
      <c r="J119" s="32">
        <f>J108+J118</f>
        <v>575.61999999999989</v>
      </c>
      <c r="K119" s="32"/>
      <c r="L119" s="32">
        <f>L108+L118</f>
        <v>69.430000000000007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61</v>
      </c>
      <c r="F120" s="40">
        <v>210</v>
      </c>
      <c r="G120" s="40">
        <v>8.6999999999999993</v>
      </c>
      <c r="H120" s="40">
        <v>12</v>
      </c>
      <c r="I120" s="40">
        <v>30</v>
      </c>
      <c r="J120" s="40">
        <v>305</v>
      </c>
      <c r="K120" s="41" t="s">
        <v>75</v>
      </c>
      <c r="L120" s="40">
        <v>30</v>
      </c>
    </row>
    <row r="121" spans="1:12" ht="25.5" x14ac:dyDescent="0.25">
      <c r="A121" s="14"/>
      <c r="B121" s="15"/>
      <c r="C121" s="11"/>
      <c r="D121" s="6" t="s">
        <v>21</v>
      </c>
      <c r="E121" s="42" t="s">
        <v>53</v>
      </c>
      <c r="F121" s="43">
        <v>50</v>
      </c>
      <c r="G121" s="43">
        <v>6.8</v>
      </c>
      <c r="H121" s="43">
        <v>4.5999999999999996</v>
      </c>
      <c r="I121" s="43">
        <v>30</v>
      </c>
      <c r="J121" s="43">
        <v>25</v>
      </c>
      <c r="K121" s="44" t="s">
        <v>76</v>
      </c>
      <c r="L121" s="43">
        <v>21</v>
      </c>
    </row>
    <row r="122" spans="1:12" ht="25.5" x14ac:dyDescent="0.25">
      <c r="A122" s="14"/>
      <c r="B122" s="15"/>
      <c r="C122" s="11"/>
      <c r="D122" s="7" t="s">
        <v>22</v>
      </c>
      <c r="E122" s="42" t="s">
        <v>44</v>
      </c>
      <c r="F122" s="43">
        <v>200</v>
      </c>
      <c r="G122" s="43">
        <v>2.1000000000000001E-2</v>
      </c>
      <c r="H122" s="43">
        <v>5.0000000000000001E-3</v>
      </c>
      <c r="I122" s="43">
        <v>14.98</v>
      </c>
      <c r="J122" s="43">
        <v>60</v>
      </c>
      <c r="K122" s="44" t="s">
        <v>77</v>
      </c>
      <c r="L122" s="43">
        <v>10</v>
      </c>
    </row>
    <row r="123" spans="1:12" ht="15" x14ac:dyDescent="0.25">
      <c r="A123" s="14"/>
      <c r="B123" s="15"/>
      <c r="C123" s="11"/>
      <c r="D123" s="7" t="s">
        <v>23</v>
      </c>
      <c r="E123" s="42" t="s">
        <v>45</v>
      </c>
      <c r="F123" s="43">
        <v>30</v>
      </c>
      <c r="G123" s="43">
        <v>2.2799999999999998</v>
      </c>
      <c r="H123" s="43">
        <v>0.24</v>
      </c>
      <c r="I123" s="43">
        <v>14.76</v>
      </c>
      <c r="J123" s="43">
        <v>70.319999999999993</v>
      </c>
      <c r="K123" s="44"/>
      <c r="L123" s="43">
        <v>4.43</v>
      </c>
    </row>
    <row r="124" spans="1:12" ht="15" x14ac:dyDescent="0.25">
      <c r="A124" s="14"/>
      <c r="B124" s="15"/>
      <c r="C124" s="11"/>
      <c r="D124" s="7" t="s">
        <v>23</v>
      </c>
      <c r="E124" s="42" t="s">
        <v>46</v>
      </c>
      <c r="F124" s="43">
        <v>20</v>
      </c>
      <c r="G124" s="43">
        <v>1</v>
      </c>
      <c r="H124" s="43">
        <v>0.2</v>
      </c>
      <c r="I124" s="43">
        <v>9</v>
      </c>
      <c r="J124" s="43">
        <v>41.8</v>
      </c>
      <c r="K124" s="44"/>
      <c r="L124" s="43">
        <v>4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510</v>
      </c>
      <c r="G127" s="19">
        <f>SUM(G120:G126)</f>
        <v>18.801000000000002</v>
      </c>
      <c r="H127" s="19">
        <f>SUM(H120:H126)</f>
        <v>17.044999999999998</v>
      </c>
      <c r="I127" s="19">
        <f>SUM(I120:I126)</f>
        <v>98.740000000000009</v>
      </c>
      <c r="J127" s="19">
        <f>SUM(J120:J126)</f>
        <v>502.12</v>
      </c>
      <c r="K127" s="25"/>
      <c r="L127" s="19">
        <f>SUM(L120:L126)</f>
        <v>69.430000000000007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.75" thickBot="1" x14ac:dyDescent="0.25">
      <c r="A138" s="33">
        <f>A120</f>
        <v>2</v>
      </c>
      <c r="B138" s="33">
        <f>B120</f>
        <v>1</v>
      </c>
      <c r="C138" s="57" t="s">
        <v>4</v>
      </c>
      <c r="D138" s="58"/>
      <c r="E138" s="31"/>
      <c r="F138" s="32">
        <f>F127+F137</f>
        <v>510</v>
      </c>
      <c r="G138" s="32">
        <f>G127+G137</f>
        <v>18.801000000000002</v>
      </c>
      <c r="H138" s="32">
        <f>H127+H137</f>
        <v>17.044999999999998</v>
      </c>
      <c r="I138" s="32">
        <f>I127+I137</f>
        <v>98.740000000000009</v>
      </c>
      <c r="J138" s="32">
        <f>J127+J137</f>
        <v>502.12</v>
      </c>
      <c r="K138" s="32"/>
      <c r="L138" s="32">
        <f>L127+L137</f>
        <v>69.430000000000007</v>
      </c>
    </row>
    <row r="139" spans="1:12" ht="25.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54</v>
      </c>
      <c r="F139" s="40">
        <v>250</v>
      </c>
      <c r="G139" s="40">
        <v>12.6</v>
      </c>
      <c r="H139" s="40">
        <v>16</v>
      </c>
      <c r="I139" s="40">
        <v>32</v>
      </c>
      <c r="J139" s="40">
        <v>406.8</v>
      </c>
      <c r="K139" s="41" t="s">
        <v>78</v>
      </c>
      <c r="L139" s="40">
        <v>51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25.5" x14ac:dyDescent="0.25">
      <c r="A141" s="23"/>
      <c r="B141" s="15"/>
      <c r="C141" s="11"/>
      <c r="D141" s="7" t="s">
        <v>22</v>
      </c>
      <c r="E141" s="42" t="s">
        <v>44</v>
      </c>
      <c r="F141" s="43">
        <v>210</v>
      </c>
      <c r="G141" s="43">
        <v>2.1000000000000001E-2</v>
      </c>
      <c r="H141" s="43">
        <v>5.0000000000000001E-3</v>
      </c>
      <c r="I141" s="43">
        <v>14.98</v>
      </c>
      <c r="J141" s="43">
        <v>60</v>
      </c>
      <c r="K141" s="44" t="s">
        <v>70</v>
      </c>
      <c r="L141" s="43">
        <v>10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45</v>
      </c>
      <c r="F142" s="43">
        <v>30</v>
      </c>
      <c r="G142" s="43">
        <v>2.2799999999999998</v>
      </c>
      <c r="H142" s="43">
        <v>0.24</v>
      </c>
      <c r="I142" s="43">
        <v>14.76</v>
      </c>
      <c r="J142" s="43">
        <v>70.319999999999993</v>
      </c>
      <c r="K142" s="44"/>
      <c r="L142" s="43">
        <v>4.43</v>
      </c>
    </row>
    <row r="143" spans="1:12" ht="15" x14ac:dyDescent="0.25">
      <c r="A143" s="23"/>
      <c r="B143" s="15"/>
      <c r="C143" s="11"/>
      <c r="D143" s="7" t="s">
        <v>38</v>
      </c>
      <c r="E143" s="42" t="s">
        <v>46</v>
      </c>
      <c r="F143" s="43">
        <v>20</v>
      </c>
      <c r="G143" s="43">
        <v>1</v>
      </c>
      <c r="H143" s="43">
        <v>0.2</v>
      </c>
      <c r="I143" s="43">
        <v>9</v>
      </c>
      <c r="J143" s="51">
        <v>41.8</v>
      </c>
      <c r="K143" s="44"/>
      <c r="L143" s="43">
        <v>4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510</v>
      </c>
      <c r="G146" s="19">
        <f>SUM(G139:G145)</f>
        <v>15.901</v>
      </c>
      <c r="H146" s="19">
        <f>SUM(H139:H145)</f>
        <v>16.444999999999997</v>
      </c>
      <c r="I146" s="19">
        <f>SUM(I139:I145)</f>
        <v>70.740000000000009</v>
      </c>
      <c r="J146" s="19">
        <f>SUM(J139:J145)</f>
        <v>578.91999999999996</v>
      </c>
      <c r="K146" s="25"/>
      <c r="L146" s="19">
        <f>SUM(L139:L145)</f>
        <v>69.430000000000007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>SUM(G147:G155)</f>
        <v>0</v>
      </c>
      <c r="H156" s="19">
        <f>SUM(H147:H155)</f>
        <v>0</v>
      </c>
      <c r="I156" s="19">
        <f>SUM(I147:I155)</f>
        <v>0</v>
      </c>
      <c r="J156" s="19">
        <f>SUM(J147:J155)</f>
        <v>0</v>
      </c>
      <c r="K156" s="25"/>
      <c r="L156" s="19">
        <f>SUM(L147:L155)</f>
        <v>0</v>
      </c>
    </row>
    <row r="157" spans="1:12" ht="15.75" thickBot="1" x14ac:dyDescent="0.25">
      <c r="A157" s="29">
        <f>A139</f>
        <v>2</v>
      </c>
      <c r="B157" s="30">
        <f>B139</f>
        <v>2</v>
      </c>
      <c r="C157" s="57" t="s">
        <v>4</v>
      </c>
      <c r="D157" s="58"/>
      <c r="E157" s="31"/>
      <c r="F157" s="32">
        <f>F146+F156</f>
        <v>510</v>
      </c>
      <c r="G157" s="32">
        <f>G146+G156</f>
        <v>15.901</v>
      </c>
      <c r="H157" s="32">
        <f>H146+H156</f>
        <v>16.444999999999997</v>
      </c>
      <c r="I157" s="32">
        <f>I146+I156</f>
        <v>70.740000000000009</v>
      </c>
      <c r="J157" s="32">
        <f>J146+J156</f>
        <v>578.91999999999996</v>
      </c>
      <c r="K157" s="32"/>
      <c r="L157" s="32">
        <f>L146+L156</f>
        <v>69.430000000000007</v>
      </c>
    </row>
    <row r="158" spans="1:12" ht="25.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79</v>
      </c>
      <c r="F158" s="40">
        <v>270</v>
      </c>
      <c r="G158" s="40">
        <v>9.52</v>
      </c>
      <c r="H158" s="40">
        <v>14.05</v>
      </c>
      <c r="I158" s="40">
        <v>36.020000000000003</v>
      </c>
      <c r="J158" s="40">
        <v>354.88</v>
      </c>
      <c r="K158" s="41" t="s">
        <v>80</v>
      </c>
      <c r="L158" s="40">
        <v>46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25.5" x14ac:dyDescent="0.25">
      <c r="A160" s="23"/>
      <c r="B160" s="15"/>
      <c r="C160" s="11"/>
      <c r="D160" s="7" t="s">
        <v>22</v>
      </c>
      <c r="E160" s="42" t="s">
        <v>50</v>
      </c>
      <c r="F160" s="43">
        <v>200</v>
      </c>
      <c r="G160" s="43">
        <v>3.97</v>
      </c>
      <c r="H160" s="43">
        <v>2.1</v>
      </c>
      <c r="I160" s="43">
        <v>18.7</v>
      </c>
      <c r="J160" s="43">
        <v>135.44999999999999</v>
      </c>
      <c r="K160" s="44" t="s">
        <v>81</v>
      </c>
      <c r="L160" s="43">
        <v>10</v>
      </c>
    </row>
    <row r="161" spans="1:12" ht="15" x14ac:dyDescent="0.25">
      <c r="A161" s="23"/>
      <c r="B161" s="15"/>
      <c r="C161" s="11"/>
      <c r="D161" s="7" t="s">
        <v>23</v>
      </c>
      <c r="E161" s="42" t="s">
        <v>45</v>
      </c>
      <c r="F161" s="43">
        <v>30</v>
      </c>
      <c r="G161" s="43">
        <v>2.2799999999999998</v>
      </c>
      <c r="H161" s="43">
        <v>0.24</v>
      </c>
      <c r="I161" s="43">
        <v>14.76</v>
      </c>
      <c r="J161" s="43">
        <v>70.319999999999993</v>
      </c>
      <c r="K161" s="44"/>
      <c r="L161" s="43">
        <v>4.43</v>
      </c>
    </row>
    <row r="162" spans="1:12" ht="15" x14ac:dyDescent="0.25">
      <c r="A162" s="23"/>
      <c r="B162" s="15"/>
      <c r="C162" s="11"/>
      <c r="D162" s="7" t="s">
        <v>38</v>
      </c>
      <c r="E162" s="42" t="s">
        <v>46</v>
      </c>
      <c r="F162" s="43">
        <v>20</v>
      </c>
      <c r="G162" s="43">
        <v>1</v>
      </c>
      <c r="H162" s="43">
        <v>0.2</v>
      </c>
      <c r="I162" s="43">
        <v>9</v>
      </c>
      <c r="J162" s="43">
        <v>41.8</v>
      </c>
      <c r="K162" s="44"/>
      <c r="L162" s="43">
        <v>4</v>
      </c>
    </row>
    <row r="163" spans="1:12" ht="15" x14ac:dyDescent="0.25">
      <c r="A163" s="23"/>
      <c r="B163" s="15"/>
      <c r="C163" s="11"/>
      <c r="D163" s="6" t="s">
        <v>25</v>
      </c>
      <c r="E163" s="42" t="s">
        <v>55</v>
      </c>
      <c r="F163" s="43">
        <v>60</v>
      </c>
      <c r="G163" s="43">
        <v>2.27</v>
      </c>
      <c r="H163" s="43">
        <v>0.15</v>
      </c>
      <c r="I163" s="43">
        <v>4.5</v>
      </c>
      <c r="J163" s="43">
        <v>60.4</v>
      </c>
      <c r="K163" s="44"/>
      <c r="L163" s="43">
        <v>5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580</v>
      </c>
      <c r="G165" s="19">
        <f>SUM(G158:G164)</f>
        <v>19.04</v>
      </c>
      <c r="H165" s="19">
        <f>SUM(H158:H164)</f>
        <v>16.739999999999998</v>
      </c>
      <c r="I165" s="19">
        <f>SUM(I158:I164)</f>
        <v>82.98</v>
      </c>
      <c r="J165" s="19">
        <f>SUM(J158:J164)</f>
        <v>662.84999999999991</v>
      </c>
      <c r="K165" s="25"/>
      <c r="L165" s="19">
        <f>SUM(L158:L164)</f>
        <v>69.430000000000007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>SUM(G166:G174)</f>
        <v>0</v>
      </c>
      <c r="H175" s="19">
        <f>SUM(H166:H174)</f>
        <v>0</v>
      </c>
      <c r="I175" s="19">
        <f>SUM(I166:I174)</f>
        <v>0</v>
      </c>
      <c r="J175" s="19">
        <f>SUM(J166:J174)</f>
        <v>0</v>
      </c>
      <c r="K175" s="25"/>
      <c r="L175" s="19">
        <f>SUM(L166:L174)</f>
        <v>0</v>
      </c>
    </row>
    <row r="176" spans="1:12" ht="15.75" thickBot="1" x14ac:dyDescent="0.25">
      <c r="A176" s="29">
        <f>A158</f>
        <v>2</v>
      </c>
      <c r="B176" s="30">
        <f>B158</f>
        <v>3</v>
      </c>
      <c r="C176" s="57" t="s">
        <v>4</v>
      </c>
      <c r="D176" s="58"/>
      <c r="E176" s="31"/>
      <c r="F176" s="32">
        <f>F165+F175</f>
        <v>580</v>
      </c>
      <c r="G176" s="32">
        <f>G165+G175</f>
        <v>19.04</v>
      </c>
      <c r="H176" s="32">
        <f>H165+H175</f>
        <v>16.739999999999998</v>
      </c>
      <c r="I176" s="32">
        <f>I165+I175</f>
        <v>82.98</v>
      </c>
      <c r="J176" s="32">
        <f>J165+J175</f>
        <v>662.84999999999991</v>
      </c>
      <c r="K176" s="32"/>
      <c r="L176" s="32">
        <f>L165+L175</f>
        <v>69.430000000000007</v>
      </c>
    </row>
    <row r="177" spans="1:12" ht="25.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82</v>
      </c>
      <c r="F177" s="40">
        <v>260</v>
      </c>
      <c r="G177" s="40">
        <v>11.08</v>
      </c>
      <c r="H177" s="40">
        <v>16.05</v>
      </c>
      <c r="I177" s="40">
        <v>33.700000000000003</v>
      </c>
      <c r="J177" s="40">
        <v>410.66</v>
      </c>
      <c r="K177" s="41" t="s">
        <v>83</v>
      </c>
      <c r="L177" s="40">
        <v>51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25.5" x14ac:dyDescent="0.25">
      <c r="A179" s="23"/>
      <c r="B179" s="15"/>
      <c r="C179" s="11"/>
      <c r="D179" s="7" t="s">
        <v>22</v>
      </c>
      <c r="E179" s="42" t="s">
        <v>49</v>
      </c>
      <c r="F179" s="43">
        <v>200</v>
      </c>
      <c r="G179" s="43">
        <v>3.97</v>
      </c>
      <c r="H179" s="43">
        <v>2.1</v>
      </c>
      <c r="I179" s="43">
        <v>25.17</v>
      </c>
      <c r="J179" s="43">
        <v>135.44999999999999</v>
      </c>
      <c r="K179" s="44" t="s">
        <v>72</v>
      </c>
      <c r="L179" s="43">
        <v>10</v>
      </c>
    </row>
    <row r="180" spans="1:12" ht="15" x14ac:dyDescent="0.25">
      <c r="A180" s="23"/>
      <c r="B180" s="15"/>
      <c r="C180" s="11"/>
      <c r="D180" s="7" t="s">
        <v>23</v>
      </c>
      <c r="E180" s="42" t="s">
        <v>56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70.319999999999993</v>
      </c>
      <c r="K180" s="44"/>
      <c r="L180" s="50">
        <v>4.43</v>
      </c>
    </row>
    <row r="181" spans="1:12" ht="15" x14ac:dyDescent="0.25">
      <c r="A181" s="23"/>
      <c r="B181" s="15"/>
      <c r="C181" s="11"/>
      <c r="D181" s="7" t="s">
        <v>38</v>
      </c>
      <c r="E181" s="42" t="s">
        <v>46</v>
      </c>
      <c r="F181" s="43">
        <v>20</v>
      </c>
      <c r="G181" s="43">
        <v>1</v>
      </c>
      <c r="H181" s="43">
        <v>0.2</v>
      </c>
      <c r="I181" s="43">
        <v>9</v>
      </c>
      <c r="J181" s="43">
        <v>41.8</v>
      </c>
      <c r="K181" s="44"/>
      <c r="L181" s="43">
        <v>4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510</v>
      </c>
      <c r="G184" s="19">
        <f>SUM(G177:G183)</f>
        <v>18.330000000000002</v>
      </c>
      <c r="H184" s="19">
        <f>SUM(H177:H183)</f>
        <v>18.59</v>
      </c>
      <c r="I184" s="19">
        <f>SUM(I177:I183)</f>
        <v>82.63000000000001</v>
      </c>
      <c r="J184" s="19">
        <f>SUM(J177:J183)</f>
        <v>658.23</v>
      </c>
      <c r="K184" s="25"/>
      <c r="L184" s="19">
        <f>SUM(L177:L183)</f>
        <v>69.430000000000007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>SUM(G185:G193)</f>
        <v>0</v>
      </c>
      <c r="H194" s="19">
        <f>SUM(H185:H193)</f>
        <v>0</v>
      </c>
      <c r="I194" s="19">
        <f>SUM(I185:I193)</f>
        <v>0</v>
      </c>
      <c r="J194" s="19">
        <f>SUM(J185:J193)</f>
        <v>0</v>
      </c>
      <c r="K194" s="25"/>
      <c r="L194" s="19">
        <f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7" t="s">
        <v>4</v>
      </c>
      <c r="D195" s="58"/>
      <c r="E195" s="31"/>
      <c r="F195" s="32">
        <f>F184+F194</f>
        <v>510</v>
      </c>
      <c r="G195" s="32">
        <f>G184+G194</f>
        <v>18.330000000000002</v>
      </c>
      <c r="H195" s="32">
        <f>H184+H194</f>
        <v>18.59</v>
      </c>
      <c r="I195" s="32">
        <f>I184+I194</f>
        <v>82.63000000000001</v>
      </c>
      <c r="J195" s="32">
        <f>J184+J194</f>
        <v>658.23</v>
      </c>
      <c r="K195" s="32"/>
      <c r="L195" s="32">
        <f>L184+L194</f>
        <v>69.430000000000007</v>
      </c>
    </row>
    <row r="196" spans="1:12" ht="25.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57</v>
      </c>
      <c r="F196" s="40">
        <v>220</v>
      </c>
      <c r="G196" s="40">
        <v>4.47</v>
      </c>
      <c r="H196" s="40">
        <v>6.37</v>
      </c>
      <c r="I196" s="40">
        <v>18.98</v>
      </c>
      <c r="J196" s="40">
        <v>295.5</v>
      </c>
      <c r="K196" s="41" t="s">
        <v>84</v>
      </c>
      <c r="L196" s="40">
        <v>35</v>
      </c>
    </row>
    <row r="197" spans="1:12" ht="15" x14ac:dyDescent="0.25">
      <c r="A197" s="23"/>
      <c r="B197" s="15"/>
      <c r="C197" s="11"/>
      <c r="D197" s="6" t="s">
        <v>21</v>
      </c>
      <c r="E197" s="42" t="s">
        <v>58</v>
      </c>
      <c r="F197" s="43">
        <v>50</v>
      </c>
      <c r="G197" s="43">
        <v>9.73</v>
      </c>
      <c r="H197" s="43">
        <v>10.7</v>
      </c>
      <c r="I197" s="43">
        <v>24.34</v>
      </c>
      <c r="J197" s="43">
        <v>203</v>
      </c>
      <c r="K197" s="44" t="s">
        <v>85</v>
      </c>
      <c r="L197" s="43">
        <v>16</v>
      </c>
    </row>
    <row r="198" spans="1:12" ht="25.5" x14ac:dyDescent="0.25">
      <c r="A198" s="23"/>
      <c r="B198" s="15"/>
      <c r="C198" s="11"/>
      <c r="D198" s="7" t="s">
        <v>22</v>
      </c>
      <c r="E198" s="42" t="s">
        <v>59</v>
      </c>
      <c r="F198" s="43">
        <v>200</v>
      </c>
      <c r="G198" s="43">
        <v>1.6</v>
      </c>
      <c r="H198" s="43">
        <v>1.65</v>
      </c>
      <c r="I198" s="43">
        <v>15.36</v>
      </c>
      <c r="J198" s="43">
        <v>82.69</v>
      </c>
      <c r="K198" s="44" t="s">
        <v>68</v>
      </c>
      <c r="L198" s="43">
        <v>10</v>
      </c>
    </row>
    <row r="199" spans="1:12" ht="15" x14ac:dyDescent="0.25">
      <c r="A199" s="23"/>
      <c r="B199" s="15"/>
      <c r="C199" s="11"/>
      <c r="D199" s="7" t="s">
        <v>23</v>
      </c>
      <c r="E199" s="42" t="s">
        <v>45</v>
      </c>
      <c r="F199" s="43">
        <v>30</v>
      </c>
      <c r="G199" s="43">
        <v>2.2799999999999998</v>
      </c>
      <c r="H199" s="43">
        <v>0.24</v>
      </c>
      <c r="I199" s="43">
        <v>14.76</v>
      </c>
      <c r="J199" s="43">
        <v>70.319999999999993</v>
      </c>
      <c r="K199" s="44"/>
      <c r="L199" s="43">
        <v>4.43</v>
      </c>
    </row>
    <row r="200" spans="1:12" ht="15" x14ac:dyDescent="0.25">
      <c r="A200" s="23"/>
      <c r="B200" s="15"/>
      <c r="C200" s="11"/>
      <c r="D200" s="7" t="s">
        <v>23</v>
      </c>
      <c r="E200" s="42" t="s">
        <v>46</v>
      </c>
      <c r="F200" s="43">
        <v>20</v>
      </c>
      <c r="G200" s="43">
        <v>1</v>
      </c>
      <c r="H200" s="43">
        <v>0.2</v>
      </c>
      <c r="I200" s="43">
        <v>9</v>
      </c>
      <c r="J200" s="43">
        <v>41.8</v>
      </c>
      <c r="K200" s="44"/>
      <c r="L200" s="43">
        <v>4</v>
      </c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32</v>
      </c>
      <c r="E203" s="9"/>
      <c r="F203" s="19">
        <f>SUM(F196:F202)</f>
        <v>520</v>
      </c>
      <c r="G203" s="19">
        <f>SUM(G196:G202)</f>
        <v>19.079999999999998</v>
      </c>
      <c r="H203" s="19">
        <f>SUM(H196:H202)</f>
        <v>19.159999999999997</v>
      </c>
      <c r="I203" s="19">
        <f>SUM(I196:I202)</f>
        <v>82.44</v>
      </c>
      <c r="J203" s="19">
        <f>SUM(J196:J202)</f>
        <v>693.31</v>
      </c>
      <c r="K203" s="25"/>
      <c r="L203" s="19">
        <f>SUM(L196:L202)</f>
        <v>69.430000000000007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>SUM(G204:G212)</f>
        <v>0</v>
      </c>
      <c r="H213" s="19">
        <f>SUM(H204:H212)</f>
        <v>0</v>
      </c>
      <c r="I213" s="19">
        <f>SUM(I204:I212)</f>
        <v>0</v>
      </c>
      <c r="J213" s="19">
        <f>SUM(J204:J212)</f>
        <v>0</v>
      </c>
      <c r="K213" s="25"/>
      <c r="L213" s="19">
        <f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7" t="s">
        <v>4</v>
      </c>
      <c r="D214" s="58"/>
      <c r="E214" s="31"/>
      <c r="F214" s="32">
        <f>F203+F213</f>
        <v>520</v>
      </c>
      <c r="G214" s="32">
        <f>G203+G213</f>
        <v>19.079999999999998</v>
      </c>
      <c r="H214" s="32">
        <f>H203+H213</f>
        <v>19.159999999999997</v>
      </c>
      <c r="I214" s="32">
        <f>I203+I213</f>
        <v>82.44</v>
      </c>
      <c r="J214" s="32">
        <f>J203+J213</f>
        <v>693.31</v>
      </c>
      <c r="K214" s="32"/>
      <c r="L214" s="32">
        <f>L203+L213</f>
        <v>69.430000000000007</v>
      </c>
    </row>
    <row r="215" spans="1:12" ht="25.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60</v>
      </c>
      <c r="F215" s="40">
        <v>240</v>
      </c>
      <c r="G215" s="40">
        <v>12.47</v>
      </c>
      <c r="H215" s="40">
        <v>18</v>
      </c>
      <c r="I215" s="40">
        <v>28.98</v>
      </c>
      <c r="J215" s="40">
        <v>399</v>
      </c>
      <c r="K215" s="41" t="s">
        <v>86</v>
      </c>
      <c r="L215" s="40">
        <v>51</v>
      </c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25.5" x14ac:dyDescent="0.25">
      <c r="A217" s="23"/>
      <c r="B217" s="15"/>
      <c r="C217" s="11"/>
      <c r="D217" s="7" t="s">
        <v>22</v>
      </c>
      <c r="E217" s="42" t="s">
        <v>44</v>
      </c>
      <c r="F217" s="43">
        <v>210</v>
      </c>
      <c r="G217" s="43">
        <v>2.1000000000000001E-2</v>
      </c>
      <c r="H217" s="43">
        <v>5.0000000000000001E-3</v>
      </c>
      <c r="I217" s="43">
        <v>14.98</v>
      </c>
      <c r="J217" s="43">
        <v>60</v>
      </c>
      <c r="K217" s="44" t="s">
        <v>68</v>
      </c>
      <c r="L217" s="43">
        <v>10</v>
      </c>
    </row>
    <row r="218" spans="1:12" ht="15" x14ac:dyDescent="0.25">
      <c r="A218" s="23"/>
      <c r="B218" s="15"/>
      <c r="C218" s="11"/>
      <c r="D218" s="7" t="s">
        <v>23</v>
      </c>
      <c r="E218" s="42" t="s">
        <v>45</v>
      </c>
      <c r="F218" s="43">
        <v>30</v>
      </c>
      <c r="G218" s="43">
        <v>2.2799999999999998</v>
      </c>
      <c r="H218" s="43">
        <v>0.24</v>
      </c>
      <c r="I218" s="43">
        <v>14.76</v>
      </c>
      <c r="J218" s="43">
        <v>70.319999999999993</v>
      </c>
      <c r="K218" s="44"/>
      <c r="L218" s="43">
        <v>4.43</v>
      </c>
    </row>
    <row r="219" spans="1:12" ht="15" x14ac:dyDescent="0.25">
      <c r="A219" s="23"/>
      <c r="B219" s="15"/>
      <c r="C219" s="11"/>
      <c r="D219" s="7" t="s">
        <v>23</v>
      </c>
      <c r="E219" s="42" t="s">
        <v>46</v>
      </c>
      <c r="F219" s="43">
        <v>20</v>
      </c>
      <c r="G219" s="43">
        <v>1</v>
      </c>
      <c r="H219" s="43">
        <v>0.2</v>
      </c>
      <c r="I219" s="43">
        <v>9</v>
      </c>
      <c r="J219" s="43">
        <v>41.8</v>
      </c>
      <c r="K219" s="44"/>
      <c r="L219" s="43">
        <v>4</v>
      </c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32</v>
      </c>
      <c r="E222" s="9"/>
      <c r="F222" s="19">
        <f>SUM(F215:F221)</f>
        <v>500</v>
      </c>
      <c r="G222" s="19">
        <f>SUM(G215:G221)</f>
        <v>15.771000000000001</v>
      </c>
      <c r="H222" s="19">
        <f>SUM(H215:H221)</f>
        <v>18.444999999999997</v>
      </c>
      <c r="I222" s="19">
        <f>SUM(I215:I221)</f>
        <v>67.72</v>
      </c>
      <c r="J222" s="19">
        <f>SUM(J215:J221)</f>
        <v>571.11999999999989</v>
      </c>
      <c r="K222" s="25"/>
      <c r="L222" s="19">
        <f>SUM(L215:L221)</f>
        <v>69.430000000000007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>SUM(G223:G231)</f>
        <v>0</v>
      </c>
      <c r="H232" s="19">
        <f>SUM(H223:H231)</f>
        <v>0</v>
      </c>
      <c r="I232" s="19">
        <f>SUM(I223:I231)</f>
        <v>0</v>
      </c>
      <c r="J232" s="19">
        <f>SUM(J223:J231)</f>
        <v>0</v>
      </c>
      <c r="K232" s="25"/>
      <c r="L232" s="19">
        <f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7" t="s">
        <v>4</v>
      </c>
      <c r="D233" s="58"/>
      <c r="E233" s="31"/>
      <c r="F233" s="32">
        <f>F222+F232</f>
        <v>500</v>
      </c>
      <c r="G233" s="32">
        <f>G222+G232</f>
        <v>15.771000000000001</v>
      </c>
      <c r="H233" s="32">
        <f>H222+H232</f>
        <v>18.444999999999997</v>
      </c>
      <c r="I233" s="32">
        <f>I222+I232</f>
        <v>67.72</v>
      </c>
      <c r="J233" s="32">
        <f>J222+J232</f>
        <v>571.11999999999989</v>
      </c>
      <c r="K233" s="32"/>
      <c r="L233" s="32">
        <f>L222+L232</f>
        <v>69.430000000000007</v>
      </c>
    </row>
    <row r="234" spans="1:12" ht="13.9" customHeight="1" thickBot="1" x14ac:dyDescent="0.25">
      <c r="A234" s="27"/>
      <c r="B234" s="28"/>
      <c r="C234" s="54" t="s">
        <v>5</v>
      </c>
      <c r="D234" s="55"/>
      <c r="E234" s="56"/>
      <c r="F234" s="53">
        <f>(F24+F43+F62+F81+F100+F119+F138+F157+F176+F195+F214+F233)/(IF(F24=0,0,1)+IF(F43=0,0,1)+IF(F62=0,0,1)+IF(F81=0,0,1)+IF(F100=0,0,1)+IF(F119=0,0,1)+IF(F138=0,0,1)+IF(F157=0,0,1)+IF(F176=0,0,1)+IF(F195=0,0,1)+IF(F214=0,0,1)+IF(F233=0,0,1))</f>
        <v>525.41666666666663</v>
      </c>
      <c r="G234" s="34">
        <f t="shared" ref="G234:L234" si="0">(G24+G43+G62+G81+G100+G119+G138+G157+G176+G195+G214+G233)/(IF(G24=0,0,1)+IF(G43=0,0,1)+IF(G62=0,0,1)+IF(G81=0,0,1)+IF(G100=0,0,1)+IF(G119=0,0,1)+IF(G138=0,0,1)+IF(G157=0,0,1)+IF(G176=0,0,1)+IF(G195=0,0,1)+IF(G214=0,0,1)+IF(G233=0,0,1))</f>
        <v>17.903000000000002</v>
      </c>
      <c r="H234" s="34">
        <f t="shared" si="0"/>
        <v>17.672500000000003</v>
      </c>
      <c r="I234" s="52">
        <f>(I24+I43+I62+I81+I100+I119+I138+I157+I176+I195+I214+I233)/(IF(I24=0,0,1)+IF(I43=0,0,1)+IF(I62=0,0,1)+IF(I81=0,0,1)+IF(I100=0,0,1)+IF(I119=0,0,1)+IF(I138=0,0,1)+IF(I157=0,0,1)+IF(I176=0,0,1)+IF(I195=0,0,1)+IF(I214=0,0,1)+IF(I233=0,0,1))</f>
        <v>79.991666666666674</v>
      </c>
      <c r="J234" s="34">
        <f t="shared" si="0"/>
        <v>615.65249999999992</v>
      </c>
      <c r="K234" s="34"/>
      <c r="L234" s="34">
        <f t="shared" si="0"/>
        <v>69.430000000000021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Салахова</cp:lastModifiedBy>
  <dcterms:created xsi:type="dcterms:W3CDTF">2022-05-16T14:23:56Z</dcterms:created>
  <dcterms:modified xsi:type="dcterms:W3CDTF">2025-02-27T11:57:40Z</dcterms:modified>
</cp:coreProperties>
</file>