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I213" i="1" s="1"/>
  <c r="H202" i="1"/>
  <c r="H213" i="1" s="1"/>
  <c r="G202" i="1"/>
  <c r="F202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3" i="1" l="1"/>
  <c r="L119" i="1"/>
  <c r="L213" i="1"/>
  <c r="H119" i="1"/>
  <c r="I119" i="1"/>
  <c r="J119" i="1"/>
  <c r="F213" i="1"/>
  <c r="G213" i="1"/>
  <c r="G232" i="1"/>
  <c r="G119" i="1"/>
  <c r="F232" i="1"/>
  <c r="F119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H81" i="1" l="1"/>
  <c r="I194" i="1"/>
  <c r="F62" i="1"/>
  <c r="J81" i="1"/>
  <c r="F176" i="1"/>
  <c r="J194" i="1"/>
  <c r="H194" i="1"/>
  <c r="I81" i="1"/>
  <c r="L81" i="1"/>
  <c r="G176" i="1"/>
  <c r="L194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4" i="1"/>
  <c r="G81" i="1"/>
  <c r="L100" i="1"/>
  <c r="G194" i="1"/>
  <c r="L233" i="1" l="1"/>
  <c r="G233" i="1"/>
  <c r="F233" i="1"/>
  <c r="J233" i="1"/>
  <c r="I233" i="1"/>
  <c r="H233" i="1"/>
</calcChain>
</file>

<file path=xl/sharedStrings.xml><?xml version="1.0" encoding="utf-8"?>
<sst xmlns="http://schemas.openxmlformats.org/spreadsheetml/2006/main" count="289" uniqueCount="71">
  <si>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</si>
  <si>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</si>
  <si>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</si>
  <si>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</si>
  <si>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</si>
  <si>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</si>
  <si>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</si>
  <si>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</si>
  <si>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</si>
  <si>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</si>
  <si>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</si>
  <si>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</si>
  <si>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</si>
  <si>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</si>
  <si>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</si>
  <si>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</si>
  <si>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</si>
  <si>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</si>
  <si>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</si>
  <si>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</si>
  <si>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</si>
  <si>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</si>
  <si>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</si>
  <si>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</si>
  <si>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</si>
  <si>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</si>
  <si>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</si>
  <si>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</si>
  <si>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</si>
  <si>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</si>
  <si>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</si>
  <si>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</si>
  <si>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</si>
  <si>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</si>
  <si>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</si>
  <si>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</si>
  <si>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</si>
  <si>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</si>
  <si>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</si>
  <si>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</si>
  <si>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</si>
  <si>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</si>
  <si>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Чай с сахаром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</si>
  <si>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</si>
  <si>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</si>
  <si>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</si>
  <si>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</si>
  <si>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</si>
  <si>
    <t>Овощное рагу с курицей</t>
  </si>
  <si>
    <t>Гренки с сыром</t>
  </si>
  <si>
    <t>Свекла отварная</t>
  </si>
  <si>
    <t>Мясной соус</t>
  </si>
  <si>
    <t>Гарнир гречневый</t>
  </si>
  <si>
    <t>Напиток шиповника</t>
  </si>
  <si>
    <t>Котлеты Курочка Ряба с соусом красный</t>
  </si>
  <si>
    <t>Гороховое пюре</t>
  </si>
  <si>
    <t>Компот из свежих яблок</t>
  </si>
  <si>
    <t>Плов сладкий с изюмом</t>
  </si>
  <si>
    <t>Каша молочная геркулесовая с курагой молочная жидкая со сливочным маслом</t>
  </si>
  <si>
    <t>Ватрушка с повидлом</t>
  </si>
  <si>
    <t>Котлеты Студенческая с соусом красный основной</t>
  </si>
  <si>
    <t>Компот из сухофруктов</t>
  </si>
  <si>
    <t>Запеканка с творогом со сгущенным молоком</t>
  </si>
  <si>
    <t>Кондитерские изделия</t>
  </si>
  <si>
    <t>Плов с курицей</t>
  </si>
  <si>
    <t>Тефтели рыбные Океан с соусом красный основной</t>
  </si>
  <si>
    <t>Картофельное пюре</t>
  </si>
  <si>
    <t>Сок фруктовый</t>
  </si>
  <si>
    <t>Пельмени с бульоном со сметаной</t>
  </si>
  <si>
    <t>Шишкова Любовь Васильевна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</si>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</sst>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70</v>
      </c>
      <c r="D1" s="57"/>
      <c r="E1" s="57"/>
      <c r="F1" s="12" t="s">
        <v>16</v>
      </c>
      <c r="G1" s="2" t="s">
        <v>17</v>
      </c>
      <c r="H1" s="58" t="s">
        <v>38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69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9.3000000000000007</v>
      </c>
      <c r="H6" s="40">
        <v>10.39</v>
      </c>
      <c r="I6" s="40">
        <v>12.43</v>
      </c>
      <c r="J6" s="40">
        <v>188.4</v>
      </c>
      <c r="K6" s="41">
        <v>189</v>
      </c>
      <c r="L6" s="40"/>
    </row>
    <row r="7" spans="1:12" ht="15" x14ac:dyDescent="0.25">
      <c r="A7" s="23"/>
      <c r="B7" s="15"/>
      <c r="C7" s="11"/>
      <c r="D7" s="51" t="s">
        <v>40</v>
      </c>
      <c r="E7" s="52" t="s">
        <v>41</v>
      </c>
      <c r="F7" s="43">
        <v>70</v>
      </c>
      <c r="G7" s="43">
        <v>0.82</v>
      </c>
      <c r="H7" s="43">
        <v>3.05</v>
      </c>
      <c r="I7" s="43">
        <v>8.7100000000000009</v>
      </c>
      <c r="J7" s="43">
        <v>180</v>
      </c>
      <c r="K7" s="44">
        <v>261</v>
      </c>
      <c r="L7" s="43"/>
    </row>
    <row r="8" spans="1:12" ht="15" x14ac:dyDescent="0.25">
      <c r="A8" s="23"/>
      <c r="B8" s="15"/>
      <c r="C8" s="11"/>
      <c r="D8" s="7" t="s">
        <v>22</v>
      </c>
      <c r="E8" s="52" t="s">
        <v>42</v>
      </c>
      <c r="F8" s="43">
        <v>210</v>
      </c>
      <c r="G8" s="43">
        <v>2.1000000000000001E-2</v>
      </c>
      <c r="H8" s="43">
        <v>5.0000000000000001E-3</v>
      </c>
      <c r="I8" s="43">
        <v>14.975</v>
      </c>
      <c r="J8" s="43">
        <v>60</v>
      </c>
      <c r="K8" s="44">
        <v>300</v>
      </c>
      <c r="L8" s="43"/>
    </row>
    <row r="9" spans="1:12" ht="15" x14ac:dyDescent="0.25">
      <c r="A9" s="23"/>
      <c r="B9" s="15"/>
      <c r="C9" s="11"/>
      <c r="D9" s="7" t="s">
        <v>30</v>
      </c>
      <c r="E9" s="52" t="s">
        <v>43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70.319999999999993</v>
      </c>
      <c r="K9" s="44"/>
      <c r="L9" s="43"/>
    </row>
    <row r="10" spans="1:12" ht="15" x14ac:dyDescent="0.25">
      <c r="A10" s="23"/>
      <c r="B10" s="15"/>
      <c r="C10" s="11"/>
      <c r="D10" s="7" t="s">
        <v>31</v>
      </c>
      <c r="E10" s="52" t="s">
        <v>44</v>
      </c>
      <c r="F10" s="43">
        <v>20</v>
      </c>
      <c r="G10" s="43">
        <v>1</v>
      </c>
      <c r="H10" s="43">
        <v>0.2</v>
      </c>
      <c r="I10" s="43">
        <v>9</v>
      </c>
      <c r="J10" s="43">
        <v>41.8</v>
      </c>
      <c r="K10" s="44"/>
      <c r="L10" s="43">
        <v>74.77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540</v>
      </c>
      <c r="G13" s="19">
        <f t="shared" ref="G13:J13" si="0">SUM(G6:G12)</f>
        <v>13.421000000000001</v>
      </c>
      <c r="H13" s="19">
        <f t="shared" si="0"/>
        <v>13.885000000000002</v>
      </c>
      <c r="I13" s="19">
        <f t="shared" si="0"/>
        <v>59.875</v>
      </c>
      <c r="J13" s="19">
        <f t="shared" si="0"/>
        <v>540.52</v>
      </c>
      <c r="K13" s="25"/>
      <c r="L13" s="19"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540</v>
      </c>
      <c r="G24" s="32">
        <f t="shared" ref="G24:I24" si="3">G13+G23</f>
        <v>13.421000000000001</v>
      </c>
      <c r="H24" s="32">
        <f t="shared" si="3"/>
        <v>13.885000000000002</v>
      </c>
      <c r="I24" s="32">
        <f t="shared" si="3"/>
        <v>59.875</v>
      </c>
      <c r="J24" s="32">
        <f>J13+J23</f>
        <v>540.52</v>
      </c>
      <c r="K24" s="32"/>
      <c r="L24" s="32">
        <f t="shared" ref="L24" si="4">L13+L23</f>
        <v>74.77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3" t="s">
        <v>45</v>
      </c>
      <c r="F25" s="40">
        <v>110</v>
      </c>
      <c r="G25" s="40">
        <v>7.99</v>
      </c>
      <c r="H25" s="40">
        <v>10.4</v>
      </c>
      <c r="I25" s="40">
        <v>14.4</v>
      </c>
      <c r="J25" s="40">
        <v>198</v>
      </c>
      <c r="K25" s="41">
        <v>110</v>
      </c>
      <c r="L25" s="40"/>
    </row>
    <row r="26" spans="1:12" ht="15" x14ac:dyDescent="0.25">
      <c r="A26" s="14"/>
      <c r="B26" s="15"/>
      <c r="C26" s="11"/>
      <c r="D26" s="5" t="s">
        <v>21</v>
      </c>
      <c r="E26" s="52" t="s">
        <v>46</v>
      </c>
      <c r="F26" s="43">
        <v>150</v>
      </c>
      <c r="G26" s="43">
        <v>3.09</v>
      </c>
      <c r="H26" s="43">
        <v>4.657</v>
      </c>
      <c r="I26" s="43">
        <v>22.027000000000001</v>
      </c>
      <c r="J26" s="43">
        <v>180</v>
      </c>
      <c r="K26" s="44">
        <v>228</v>
      </c>
      <c r="L26" s="43"/>
    </row>
    <row r="27" spans="1:12" ht="15" x14ac:dyDescent="0.25">
      <c r="A27" s="14"/>
      <c r="B27" s="15"/>
      <c r="C27" s="11"/>
      <c r="D27" s="7" t="s">
        <v>22</v>
      </c>
      <c r="E27" s="52" t="s">
        <v>47</v>
      </c>
      <c r="F27" s="43">
        <v>200</v>
      </c>
      <c r="G27" s="43">
        <v>2.1000000000000001E-2</v>
      </c>
      <c r="H27" s="43">
        <v>5.0000000000000001E-3</v>
      </c>
      <c r="I27" s="43">
        <v>14.975</v>
      </c>
      <c r="J27" s="43">
        <v>60</v>
      </c>
      <c r="K27" s="44">
        <v>306</v>
      </c>
      <c r="L27" s="43"/>
    </row>
    <row r="28" spans="1:12" ht="15" x14ac:dyDescent="0.25">
      <c r="A28" s="14"/>
      <c r="B28" s="15"/>
      <c r="C28" s="11"/>
      <c r="D28" s="7" t="s">
        <v>30</v>
      </c>
      <c r="E28" s="52" t="s">
        <v>43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44"/>
      <c r="L28" s="43"/>
    </row>
    <row r="29" spans="1:12" ht="15" x14ac:dyDescent="0.25">
      <c r="A29" s="14"/>
      <c r="B29" s="15"/>
      <c r="C29" s="11"/>
      <c r="D29" s="7" t="s">
        <v>31</v>
      </c>
      <c r="E29" s="52" t="s">
        <v>44</v>
      </c>
      <c r="F29" s="43">
        <v>20</v>
      </c>
      <c r="G29" s="43">
        <v>1</v>
      </c>
      <c r="H29" s="43">
        <v>0.2</v>
      </c>
      <c r="I29" s="43">
        <v>9</v>
      </c>
      <c r="J29" s="43">
        <v>41.8</v>
      </c>
      <c r="K29" s="44"/>
      <c r="L29" s="43">
        <v>74.77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5">SUM(G25:G31)</f>
        <v>14.381</v>
      </c>
      <c r="H32" s="19">
        <f t="shared" ref="H32" si="6">SUM(H25:H31)</f>
        <v>15.502000000000001</v>
      </c>
      <c r="I32" s="19">
        <f t="shared" ref="I32" si="7">SUM(I25:I31)</f>
        <v>75.162000000000006</v>
      </c>
      <c r="J32" s="19">
        <f t="shared" ref="J32" si="8">SUM(J25:J31)</f>
        <v>550.12</v>
      </c>
      <c r="K32" s="25"/>
      <c r="L32" s="19"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3">G32+G42</f>
        <v>14.381</v>
      </c>
      <c r="H43" s="32">
        <f t="shared" ref="H43" si="14">H32+H42</f>
        <v>15.502000000000001</v>
      </c>
      <c r="I43" s="32">
        <f t="shared" ref="I43" si="15">I32+I42</f>
        <v>75.162000000000006</v>
      </c>
      <c r="J43" s="32">
        <f t="shared" ref="J43:L43" si="16">J32+J42</f>
        <v>550.12</v>
      </c>
      <c r="K43" s="32"/>
      <c r="L43" s="32">
        <f t="shared" si="16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48</v>
      </c>
      <c r="F44" s="40">
        <v>200</v>
      </c>
      <c r="G44" s="40">
        <v>12.73</v>
      </c>
      <c r="H44" s="40">
        <v>13.7</v>
      </c>
      <c r="I44" s="40">
        <v>27.34</v>
      </c>
      <c r="J44" s="40">
        <v>360</v>
      </c>
      <c r="K44" s="41">
        <v>158</v>
      </c>
      <c r="L44" s="40"/>
    </row>
    <row r="45" spans="1:12" ht="15" x14ac:dyDescent="0.25">
      <c r="A45" s="23"/>
      <c r="B45" s="15"/>
      <c r="C45" s="11"/>
      <c r="D45" s="51" t="s">
        <v>40</v>
      </c>
      <c r="E45" s="52" t="s">
        <v>49</v>
      </c>
      <c r="F45" s="43">
        <v>50</v>
      </c>
      <c r="G45" s="43">
        <v>0.82</v>
      </c>
      <c r="H45" s="43">
        <v>3.05</v>
      </c>
      <c r="I45" s="43">
        <v>8.7100000000000009</v>
      </c>
      <c r="J45" s="43">
        <v>180</v>
      </c>
      <c r="K45" s="44">
        <v>261</v>
      </c>
      <c r="L45" s="43"/>
    </row>
    <row r="46" spans="1:12" ht="15" x14ac:dyDescent="0.25">
      <c r="A46" s="23"/>
      <c r="B46" s="15"/>
      <c r="C46" s="11"/>
      <c r="D46" s="7" t="s">
        <v>22</v>
      </c>
      <c r="E46" s="52" t="s">
        <v>42</v>
      </c>
      <c r="F46" s="43">
        <v>210</v>
      </c>
      <c r="G46" s="43">
        <v>2.1000000000000001E-2</v>
      </c>
      <c r="H46" s="43">
        <v>5.0000000000000001E-3</v>
      </c>
      <c r="I46" s="43">
        <v>14.975</v>
      </c>
      <c r="J46" s="43">
        <v>60</v>
      </c>
      <c r="K46" s="44">
        <v>300</v>
      </c>
      <c r="L46" s="43"/>
    </row>
    <row r="47" spans="1:12" ht="15" x14ac:dyDescent="0.25">
      <c r="A47" s="23"/>
      <c r="B47" s="15"/>
      <c r="C47" s="11"/>
      <c r="D47" s="7" t="s">
        <v>30</v>
      </c>
      <c r="E47" s="52" t="s">
        <v>43</v>
      </c>
      <c r="F47" s="43">
        <v>50</v>
      </c>
      <c r="G47" s="43">
        <v>2.2799999999999998</v>
      </c>
      <c r="H47" s="43">
        <v>0.24</v>
      </c>
      <c r="I47" s="43">
        <v>14.76</v>
      </c>
      <c r="J47" s="43">
        <v>70.319999999999993</v>
      </c>
      <c r="K47" s="44"/>
      <c r="L47" s="43"/>
    </row>
    <row r="48" spans="1:12" ht="15" x14ac:dyDescent="0.25">
      <c r="A48" s="23"/>
      <c r="B48" s="15"/>
      <c r="C48" s="11"/>
      <c r="D48" s="7" t="s">
        <v>31</v>
      </c>
      <c r="E48" s="52" t="s">
        <v>44</v>
      </c>
      <c r="F48" s="43">
        <v>40</v>
      </c>
      <c r="G48" s="43">
        <v>1</v>
      </c>
      <c r="H48" s="43">
        <v>0.2</v>
      </c>
      <c r="I48" s="43">
        <v>9</v>
      </c>
      <c r="J48" s="43">
        <v>41.8</v>
      </c>
      <c r="K48" s="44"/>
      <c r="L48" s="43">
        <v>74.77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7">SUM(G44:G50)</f>
        <v>16.850999999999999</v>
      </c>
      <c r="H51" s="19">
        <f t="shared" ref="H51" si="18">SUM(H44:H50)</f>
        <v>17.194999999999997</v>
      </c>
      <c r="I51" s="19">
        <f t="shared" ref="I51" si="19">SUM(I44:I50)</f>
        <v>74.784999999999997</v>
      </c>
      <c r="J51" s="19">
        <f t="shared" ref="J51:L51" si="20">SUM(J44:J50)</f>
        <v>712.11999999999989</v>
      </c>
      <c r="K51" s="25"/>
      <c r="L51" s="19">
        <f t="shared" si="20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550</v>
      </c>
      <c r="G62" s="32">
        <f t="shared" ref="G62" si="25">G51+G61</f>
        <v>16.850999999999999</v>
      </c>
      <c r="H62" s="32">
        <f t="shared" ref="H62" si="26">H51+H61</f>
        <v>17.194999999999997</v>
      </c>
      <c r="I62" s="32">
        <f t="shared" ref="I62" si="27">I51+I61</f>
        <v>74.784999999999997</v>
      </c>
      <c r="J62" s="32">
        <f t="shared" ref="J62:L62" si="28">J51+J61</f>
        <v>712.11999999999989</v>
      </c>
      <c r="K62" s="32"/>
      <c r="L62" s="32">
        <f t="shared" si="28"/>
        <v>74.77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7" t="s">
        <v>25</v>
      </c>
      <c r="E63" s="53" t="s">
        <v>50</v>
      </c>
      <c r="F63" s="40">
        <v>60</v>
      </c>
      <c r="G63" s="40">
        <v>0.8</v>
      </c>
      <c r="H63" s="40">
        <v>0.1</v>
      </c>
      <c r="I63" s="40">
        <v>1.7</v>
      </c>
      <c r="J63" s="40">
        <v>11</v>
      </c>
      <c r="K63" s="41">
        <v>25</v>
      </c>
      <c r="L63" s="40"/>
    </row>
    <row r="64" spans="1:12" ht="15.75" thickBot="1" x14ac:dyDescent="0.3">
      <c r="A64" s="23"/>
      <c r="B64" s="15"/>
      <c r="C64" s="11"/>
      <c r="D64" s="5" t="s">
        <v>21</v>
      </c>
      <c r="E64" s="52" t="s">
        <v>51</v>
      </c>
      <c r="F64" s="43">
        <v>100</v>
      </c>
      <c r="G64" s="43">
        <v>6.4</v>
      </c>
      <c r="H64" s="43">
        <v>6.77</v>
      </c>
      <c r="I64" s="43">
        <v>0.8</v>
      </c>
      <c r="J64" s="43">
        <v>209.73</v>
      </c>
      <c r="K64" s="44">
        <v>124</v>
      </c>
      <c r="L64" s="43"/>
    </row>
    <row r="65" spans="1:12" ht="15" x14ac:dyDescent="0.25">
      <c r="A65" s="23"/>
      <c r="B65" s="15"/>
      <c r="C65" s="11"/>
      <c r="D65" s="5" t="s">
        <v>21</v>
      </c>
      <c r="E65" s="52" t="s">
        <v>52</v>
      </c>
      <c r="F65" s="43">
        <v>150</v>
      </c>
      <c r="G65" s="43">
        <v>3.09</v>
      </c>
      <c r="H65" s="43">
        <v>4.657</v>
      </c>
      <c r="I65" s="43">
        <v>22.027000000000001</v>
      </c>
      <c r="J65" s="43">
        <v>142.381</v>
      </c>
      <c r="K65" s="44">
        <v>183</v>
      </c>
      <c r="L65" s="43"/>
    </row>
    <row r="66" spans="1:12" ht="15" x14ac:dyDescent="0.25">
      <c r="A66" s="23"/>
      <c r="B66" s="15"/>
      <c r="C66" s="11"/>
      <c r="D66" s="7" t="s">
        <v>22</v>
      </c>
      <c r="E66" s="52" t="s">
        <v>53</v>
      </c>
      <c r="F66" s="43">
        <v>200</v>
      </c>
      <c r="G66" s="43">
        <v>3.97</v>
      </c>
      <c r="H66" s="43">
        <v>2.1</v>
      </c>
      <c r="I66" s="43">
        <v>25.167999999999999</v>
      </c>
      <c r="J66" s="43">
        <v>135.452</v>
      </c>
      <c r="K66" s="44">
        <v>319</v>
      </c>
      <c r="L66" s="43"/>
    </row>
    <row r="67" spans="1:12" ht="15" x14ac:dyDescent="0.25">
      <c r="A67" s="23"/>
      <c r="B67" s="15"/>
      <c r="C67" s="11"/>
      <c r="D67" s="7" t="s">
        <v>30</v>
      </c>
      <c r="E67" s="52" t="s">
        <v>43</v>
      </c>
      <c r="F67" s="43">
        <v>30</v>
      </c>
      <c r="G67" s="43">
        <v>2.2799999999999998</v>
      </c>
      <c r="H67" s="43">
        <v>0.24</v>
      </c>
      <c r="I67" s="43">
        <v>14.76</v>
      </c>
      <c r="J67" s="43">
        <v>70.319999999999993</v>
      </c>
      <c r="K67" s="44"/>
      <c r="L67" s="43"/>
    </row>
    <row r="68" spans="1:12" ht="15" x14ac:dyDescent="0.25">
      <c r="A68" s="23"/>
      <c r="B68" s="15"/>
      <c r="C68" s="11"/>
      <c r="D68" s="7" t="s">
        <v>31</v>
      </c>
      <c r="E68" s="52" t="s">
        <v>44</v>
      </c>
      <c r="F68" s="43">
        <v>20</v>
      </c>
      <c r="G68" s="43">
        <v>1</v>
      </c>
      <c r="H68" s="43">
        <v>0.2</v>
      </c>
      <c r="I68" s="43">
        <v>9</v>
      </c>
      <c r="J68" s="43">
        <v>41.8</v>
      </c>
      <c r="K68" s="44"/>
      <c r="L68" s="43">
        <v>74.77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560</v>
      </c>
      <c r="G70" s="19">
        <f t="shared" ref="G70" si="29">SUM(G63:G69)</f>
        <v>17.54</v>
      </c>
      <c r="H70" s="19">
        <f t="shared" ref="H70" si="30">SUM(H63:H69)</f>
        <v>14.066999999999998</v>
      </c>
      <c r="I70" s="19">
        <f t="shared" ref="I70" si="31">SUM(I63:I69)</f>
        <v>73.454999999999998</v>
      </c>
      <c r="J70" s="19">
        <f t="shared" ref="J70:L70" si="32">SUM(J63:J69)</f>
        <v>610.68299999999999</v>
      </c>
      <c r="K70" s="25"/>
      <c r="L70" s="19">
        <f t="shared" si="32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560</v>
      </c>
      <c r="G81" s="32">
        <f t="shared" ref="G81" si="37">G70+G80</f>
        <v>17.54</v>
      </c>
      <c r="H81" s="32">
        <f t="shared" ref="H81" si="38">H70+H80</f>
        <v>14.066999999999998</v>
      </c>
      <c r="I81" s="32">
        <f t="shared" ref="I81" si="39">I70+I80</f>
        <v>73.454999999999998</v>
      </c>
      <c r="J81" s="32">
        <f t="shared" ref="J81:L81" si="40">J70+J80</f>
        <v>610.68299999999999</v>
      </c>
      <c r="K81" s="32"/>
      <c r="L81" s="32">
        <f t="shared" si="40"/>
        <v>74.77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3" t="s">
        <v>54</v>
      </c>
      <c r="F82" s="40">
        <v>110</v>
      </c>
      <c r="G82" s="40">
        <v>6.4</v>
      </c>
      <c r="H82" s="40">
        <v>6.77</v>
      </c>
      <c r="I82" s="40">
        <v>0.8</v>
      </c>
      <c r="J82" s="40">
        <v>209.73</v>
      </c>
      <c r="K82" s="41">
        <v>136</v>
      </c>
      <c r="L82" s="40"/>
    </row>
    <row r="83" spans="1:12" ht="15" x14ac:dyDescent="0.25">
      <c r="A83" s="23"/>
      <c r="B83" s="15"/>
      <c r="C83" s="11"/>
      <c r="D83" s="5" t="s">
        <v>21</v>
      </c>
      <c r="E83" s="52" t="s">
        <v>55</v>
      </c>
      <c r="F83" s="43">
        <v>150</v>
      </c>
      <c r="G83" s="43">
        <v>3.09</v>
      </c>
      <c r="H83" s="43">
        <v>4.657</v>
      </c>
      <c r="I83" s="43">
        <v>22.027000000000001</v>
      </c>
      <c r="J83" s="43">
        <v>142.381</v>
      </c>
      <c r="K83" s="44">
        <v>178</v>
      </c>
      <c r="L83" s="43"/>
    </row>
    <row r="84" spans="1:12" ht="15" x14ac:dyDescent="0.25">
      <c r="A84" s="23"/>
      <c r="B84" s="15"/>
      <c r="C84" s="11"/>
      <c r="D84" s="7" t="s">
        <v>22</v>
      </c>
      <c r="E84" s="52" t="s">
        <v>56</v>
      </c>
      <c r="F84" s="43">
        <v>218</v>
      </c>
      <c r="G84" s="43">
        <v>3.97</v>
      </c>
      <c r="H84" s="43">
        <v>2.1</v>
      </c>
      <c r="I84" s="43">
        <v>25.167999999999999</v>
      </c>
      <c r="J84" s="43">
        <v>135.452</v>
      </c>
      <c r="K84" s="44">
        <v>312</v>
      </c>
      <c r="L84" s="43"/>
    </row>
    <row r="85" spans="1:12" ht="15" x14ac:dyDescent="0.25">
      <c r="A85" s="23"/>
      <c r="B85" s="15"/>
      <c r="C85" s="11"/>
      <c r="D85" s="7" t="s">
        <v>30</v>
      </c>
      <c r="E85" s="52" t="s">
        <v>43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70.319999999999993</v>
      </c>
      <c r="K85" s="44"/>
      <c r="L85" s="43"/>
    </row>
    <row r="86" spans="1:12" ht="15" x14ac:dyDescent="0.25">
      <c r="A86" s="23"/>
      <c r="B86" s="15"/>
      <c r="C86" s="11"/>
      <c r="D86" s="7" t="s">
        <v>31</v>
      </c>
      <c r="E86" s="52" t="s">
        <v>44</v>
      </c>
      <c r="F86" s="43">
        <v>20</v>
      </c>
      <c r="G86" s="43">
        <v>1</v>
      </c>
      <c r="H86" s="43">
        <v>0.2</v>
      </c>
      <c r="I86" s="43">
        <v>9</v>
      </c>
      <c r="J86" s="43">
        <v>41.8</v>
      </c>
      <c r="K86" s="44"/>
      <c r="L86" s="43">
        <v>74.77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528</v>
      </c>
      <c r="G89" s="19">
        <f t="shared" ref="G89" si="41">SUM(G82:G88)</f>
        <v>16.740000000000002</v>
      </c>
      <c r="H89" s="19">
        <f t="shared" ref="H89" si="42">SUM(H82:H88)</f>
        <v>13.966999999999999</v>
      </c>
      <c r="I89" s="19">
        <f t="shared" ref="I89" si="43">SUM(I82:I88)</f>
        <v>71.754999999999995</v>
      </c>
      <c r="J89" s="19">
        <f t="shared" ref="J89:L89" si="44">SUM(J82:J88)</f>
        <v>599.68299999999999</v>
      </c>
      <c r="K89" s="25"/>
      <c r="L89" s="19">
        <f t="shared" si="44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528</v>
      </c>
      <c r="G100" s="32">
        <f t="shared" ref="G100" si="49">G89+G99</f>
        <v>16.740000000000002</v>
      </c>
      <c r="H100" s="32">
        <f t="shared" ref="H100" si="50">H89+H99</f>
        <v>13.966999999999999</v>
      </c>
      <c r="I100" s="32">
        <f t="shared" ref="I100" si="51">I89+I99</f>
        <v>71.754999999999995</v>
      </c>
      <c r="J100" s="32">
        <f t="shared" ref="J100:L100" si="52">J89+J99</f>
        <v>599.68299999999999</v>
      </c>
      <c r="K100" s="32"/>
      <c r="L100" s="32">
        <f t="shared" si="52"/>
        <v>74.77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53" t="s">
        <v>57</v>
      </c>
      <c r="F101" s="40">
        <v>240</v>
      </c>
      <c r="G101" s="40">
        <v>12.73</v>
      </c>
      <c r="H101" s="40">
        <v>13.2</v>
      </c>
      <c r="I101" s="40">
        <v>40</v>
      </c>
      <c r="J101" s="40">
        <v>398.8</v>
      </c>
      <c r="K101" s="41">
        <v>221</v>
      </c>
      <c r="L101" s="40"/>
    </row>
    <row r="102" spans="1:12" ht="15" x14ac:dyDescent="0.25">
      <c r="A102" s="23"/>
      <c r="B102" s="15"/>
      <c r="C102" s="11"/>
      <c r="D102" s="7" t="s">
        <v>22</v>
      </c>
      <c r="E102" s="52" t="s">
        <v>42</v>
      </c>
      <c r="F102" s="43">
        <v>210</v>
      </c>
      <c r="G102" s="43">
        <v>2.1000000000000001E-2</v>
      </c>
      <c r="H102" s="43">
        <v>5.0000000000000001E-3</v>
      </c>
      <c r="I102" s="43">
        <v>14.975</v>
      </c>
      <c r="J102" s="43">
        <v>60</v>
      </c>
      <c r="K102" s="44">
        <v>300</v>
      </c>
      <c r="L102" s="43"/>
    </row>
    <row r="103" spans="1:12" ht="15" x14ac:dyDescent="0.25">
      <c r="A103" s="23"/>
      <c r="B103" s="15"/>
      <c r="C103" s="11"/>
      <c r="D103" s="7" t="s">
        <v>30</v>
      </c>
      <c r="E103" s="52" t="s">
        <v>43</v>
      </c>
      <c r="F103" s="43">
        <v>50</v>
      </c>
      <c r="G103" s="43">
        <v>2.2799999999999998</v>
      </c>
      <c r="H103" s="43">
        <v>0.24</v>
      </c>
      <c r="I103" s="43">
        <v>14.76</v>
      </c>
      <c r="J103" s="43">
        <v>70.319999999999993</v>
      </c>
      <c r="K103" s="44"/>
      <c r="L103" s="43"/>
    </row>
    <row r="104" spans="1:12" ht="15" x14ac:dyDescent="0.25">
      <c r="A104" s="23"/>
      <c r="B104" s="15"/>
      <c r="C104" s="11"/>
      <c r="D104" s="7" t="s">
        <v>31</v>
      </c>
      <c r="E104" s="52" t="s">
        <v>44</v>
      </c>
      <c r="F104" s="43">
        <v>40</v>
      </c>
      <c r="G104" s="43">
        <v>1</v>
      </c>
      <c r="H104" s="43">
        <v>0.2</v>
      </c>
      <c r="I104" s="43">
        <v>9</v>
      </c>
      <c r="J104" s="43">
        <v>41.8</v>
      </c>
      <c r="K104" s="44"/>
      <c r="L104" s="43">
        <v>74.77</v>
      </c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3">SUM(G101:G107)</f>
        <v>16.030999999999999</v>
      </c>
      <c r="H108" s="19">
        <f t="shared" si="53"/>
        <v>13.645</v>
      </c>
      <c r="I108" s="19">
        <f t="shared" si="53"/>
        <v>78.734999999999999</v>
      </c>
      <c r="J108" s="19">
        <f t="shared" si="53"/>
        <v>570.91999999999996</v>
      </c>
      <c r="K108" s="25"/>
      <c r="L108" s="19">
        <f t="shared" ref="L108" si="54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540</v>
      </c>
      <c r="G119" s="32">
        <f t="shared" ref="G119:J119" si="57">G108+G118</f>
        <v>16.030999999999999</v>
      </c>
      <c r="H119" s="32">
        <f t="shared" si="57"/>
        <v>13.645</v>
      </c>
      <c r="I119" s="32">
        <f t="shared" si="57"/>
        <v>78.734999999999999</v>
      </c>
      <c r="J119" s="32">
        <f t="shared" si="57"/>
        <v>570.91999999999996</v>
      </c>
      <c r="K119" s="32"/>
      <c r="L119" s="32">
        <f t="shared" ref="L119" si="58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53" t="s">
        <v>58</v>
      </c>
      <c r="F120" s="40">
        <v>210</v>
      </c>
      <c r="G120" s="40">
        <v>7.3</v>
      </c>
      <c r="H120" s="40">
        <v>10.39</v>
      </c>
      <c r="I120" s="40">
        <v>16.43</v>
      </c>
      <c r="J120" s="40">
        <v>388.4</v>
      </c>
      <c r="K120" s="41">
        <v>206</v>
      </c>
      <c r="L120" s="40"/>
    </row>
    <row r="121" spans="1:12" ht="15" x14ac:dyDescent="0.25">
      <c r="A121" s="14"/>
      <c r="B121" s="15"/>
      <c r="C121" s="11"/>
      <c r="D121" s="51" t="s">
        <v>40</v>
      </c>
      <c r="E121" s="52" t="s">
        <v>59</v>
      </c>
      <c r="F121" s="43">
        <v>50</v>
      </c>
      <c r="G121" s="43">
        <v>0.82</v>
      </c>
      <c r="H121" s="43">
        <v>3.05</v>
      </c>
      <c r="I121" s="43">
        <v>8.7100000000000009</v>
      </c>
      <c r="J121" s="43">
        <v>120</v>
      </c>
      <c r="K121" s="44">
        <v>265</v>
      </c>
      <c r="L121" s="43"/>
    </row>
    <row r="122" spans="1:12" ht="15" x14ac:dyDescent="0.25">
      <c r="A122" s="14"/>
      <c r="B122" s="15"/>
      <c r="C122" s="11"/>
      <c r="D122" s="7" t="s">
        <v>22</v>
      </c>
      <c r="E122" s="52" t="s">
        <v>42</v>
      </c>
      <c r="F122" s="43">
        <v>210</v>
      </c>
      <c r="G122" s="43">
        <v>2.1000000000000001E-2</v>
      </c>
      <c r="H122" s="43">
        <v>5.0000000000000001E-3</v>
      </c>
      <c r="I122" s="43">
        <v>14.975</v>
      </c>
      <c r="J122" s="43">
        <v>60</v>
      </c>
      <c r="K122" s="44">
        <v>300</v>
      </c>
      <c r="L122" s="43"/>
    </row>
    <row r="123" spans="1:12" ht="15" x14ac:dyDescent="0.25">
      <c r="A123" s="14"/>
      <c r="B123" s="15"/>
      <c r="C123" s="11"/>
      <c r="D123" s="7" t="s">
        <v>30</v>
      </c>
      <c r="E123" s="52" t="s">
        <v>43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70.319999999999993</v>
      </c>
      <c r="K123" s="44"/>
      <c r="L123" s="43"/>
    </row>
    <row r="124" spans="1:12" ht="15" x14ac:dyDescent="0.25">
      <c r="A124" s="14"/>
      <c r="B124" s="15"/>
      <c r="C124" s="11"/>
      <c r="D124" s="7" t="s">
        <v>31</v>
      </c>
      <c r="E124" s="52" t="s">
        <v>44</v>
      </c>
      <c r="F124" s="43">
        <v>20</v>
      </c>
      <c r="G124" s="43">
        <v>1</v>
      </c>
      <c r="H124" s="43">
        <v>0.2</v>
      </c>
      <c r="I124" s="43">
        <v>9</v>
      </c>
      <c r="J124" s="43">
        <v>41.8</v>
      </c>
      <c r="K124" s="44"/>
      <c r="L124" s="43">
        <v>74.77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520</v>
      </c>
      <c r="G127" s="19">
        <f t="shared" ref="G127:J127" si="59">SUM(G120:G126)</f>
        <v>11.420999999999999</v>
      </c>
      <c r="H127" s="19">
        <f t="shared" si="59"/>
        <v>13.885000000000002</v>
      </c>
      <c r="I127" s="19">
        <f t="shared" si="59"/>
        <v>63.875</v>
      </c>
      <c r="J127" s="19">
        <f t="shared" si="59"/>
        <v>680.52</v>
      </c>
      <c r="K127" s="25"/>
      <c r="L127" s="19">
        <f t="shared" ref="L127" si="60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520</v>
      </c>
      <c r="G138" s="32">
        <f t="shared" ref="G138" si="63">G127+G137</f>
        <v>11.420999999999999</v>
      </c>
      <c r="H138" s="32">
        <f t="shared" ref="H138" si="64">H127+H137</f>
        <v>13.885000000000002</v>
      </c>
      <c r="I138" s="32">
        <f t="shared" ref="I138" si="65">I127+I137</f>
        <v>63.875</v>
      </c>
      <c r="J138" s="32">
        <f t="shared" ref="J138:L138" si="66">J127+J137</f>
        <v>680.52</v>
      </c>
      <c r="K138" s="32"/>
      <c r="L138" s="32">
        <f t="shared" si="66"/>
        <v>74.77</v>
      </c>
    </row>
    <row r="139" spans="1:12" ht="15.75" thickBot="1" x14ac:dyDescent="0.3">
      <c r="A139" s="20">
        <v>2</v>
      </c>
      <c r="B139" s="21">
        <v>2</v>
      </c>
      <c r="C139" s="22" t="s">
        <v>20</v>
      </c>
      <c r="D139" s="5" t="s">
        <v>21</v>
      </c>
      <c r="E139" s="53" t="s">
        <v>60</v>
      </c>
      <c r="F139" s="40">
        <v>110</v>
      </c>
      <c r="G139" s="40">
        <v>8.52</v>
      </c>
      <c r="H139" s="40">
        <v>8.6300000000000008</v>
      </c>
      <c r="I139" s="40">
        <v>10.199999999999999</v>
      </c>
      <c r="J139" s="40">
        <v>262</v>
      </c>
      <c r="K139" s="41">
        <v>103</v>
      </c>
      <c r="L139" s="40"/>
    </row>
    <row r="140" spans="1:12" ht="15" x14ac:dyDescent="0.25">
      <c r="A140" s="23"/>
      <c r="B140" s="15"/>
      <c r="C140" s="11"/>
      <c r="D140" s="5" t="s">
        <v>21</v>
      </c>
      <c r="E140" s="52" t="s">
        <v>46</v>
      </c>
      <c r="F140" s="43">
        <v>150</v>
      </c>
      <c r="G140" s="43">
        <v>3.09</v>
      </c>
      <c r="H140" s="43">
        <v>4.657</v>
      </c>
      <c r="I140" s="43">
        <v>22.027000000000001</v>
      </c>
      <c r="J140" s="43">
        <v>206.66</v>
      </c>
      <c r="K140" s="44">
        <v>228</v>
      </c>
      <c r="L140" s="43"/>
    </row>
    <row r="141" spans="1:12" ht="15" x14ac:dyDescent="0.25">
      <c r="A141" s="23"/>
      <c r="B141" s="15"/>
      <c r="C141" s="11"/>
      <c r="D141" s="7" t="s">
        <v>22</v>
      </c>
      <c r="E141" s="52" t="s">
        <v>61</v>
      </c>
      <c r="F141" s="43">
        <v>200</v>
      </c>
      <c r="G141" s="43">
        <v>1.6</v>
      </c>
      <c r="H141" s="43">
        <v>1.65</v>
      </c>
      <c r="I141" s="43">
        <v>15.36</v>
      </c>
      <c r="J141" s="43">
        <v>82.69</v>
      </c>
      <c r="K141" s="44">
        <v>311</v>
      </c>
      <c r="L141" s="43"/>
    </row>
    <row r="142" spans="1:12" ht="15.75" customHeight="1" x14ac:dyDescent="0.25">
      <c r="A142" s="23"/>
      <c r="B142" s="15"/>
      <c r="C142" s="11"/>
      <c r="D142" s="7" t="s">
        <v>30</v>
      </c>
      <c r="E142" s="52" t="s">
        <v>43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70.319999999999993</v>
      </c>
      <c r="K142" s="44"/>
      <c r="L142" s="43"/>
    </row>
    <row r="143" spans="1:12" ht="15" x14ac:dyDescent="0.25">
      <c r="A143" s="23"/>
      <c r="B143" s="15"/>
      <c r="C143" s="11"/>
      <c r="D143" s="7" t="s">
        <v>31</v>
      </c>
      <c r="E143" s="52" t="s">
        <v>44</v>
      </c>
      <c r="F143" s="43">
        <v>20</v>
      </c>
      <c r="G143" s="43">
        <v>1</v>
      </c>
      <c r="H143" s="43">
        <v>0.2</v>
      </c>
      <c r="I143" s="43">
        <v>9</v>
      </c>
      <c r="J143" s="43">
        <v>41.8</v>
      </c>
      <c r="K143" s="44"/>
      <c r="L143" s="43">
        <v>74.77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67">SUM(G139:G145)</f>
        <v>16.489999999999998</v>
      </c>
      <c r="H146" s="19">
        <f t="shared" si="67"/>
        <v>15.377000000000001</v>
      </c>
      <c r="I146" s="19">
        <f t="shared" si="67"/>
        <v>71.347000000000008</v>
      </c>
      <c r="J146" s="19">
        <f t="shared" si="67"/>
        <v>663.4699999999998</v>
      </c>
      <c r="K146" s="25"/>
      <c r="L146" s="19">
        <f t="shared" ref="L146" si="68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510</v>
      </c>
      <c r="G157" s="32">
        <f t="shared" ref="G157" si="71">G146+G156</f>
        <v>16.489999999999998</v>
      </c>
      <c r="H157" s="32">
        <f t="shared" ref="H157" si="72">H146+H156</f>
        <v>15.377000000000001</v>
      </c>
      <c r="I157" s="32">
        <f t="shared" ref="I157" si="73">I146+I156</f>
        <v>71.347000000000008</v>
      </c>
      <c r="J157" s="32">
        <f t="shared" ref="J157:L157" si="74">J146+J156</f>
        <v>663.4699999999998</v>
      </c>
      <c r="K157" s="32"/>
      <c r="L157" s="32">
        <f t="shared" si="74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53" t="s">
        <v>62</v>
      </c>
      <c r="F158" s="40">
        <v>240</v>
      </c>
      <c r="G158" s="40">
        <v>6.86</v>
      </c>
      <c r="H158" s="40">
        <v>6.58</v>
      </c>
      <c r="I158" s="40">
        <v>60</v>
      </c>
      <c r="J158" s="40">
        <v>416.8</v>
      </c>
      <c r="K158" s="41">
        <v>239</v>
      </c>
      <c r="L158" s="40"/>
    </row>
    <row r="159" spans="1:12" ht="15" x14ac:dyDescent="0.25">
      <c r="A159" s="23"/>
      <c r="B159" s="15"/>
      <c r="C159" s="11"/>
      <c r="D159" s="51" t="s">
        <v>40</v>
      </c>
      <c r="E159" s="52" t="s">
        <v>63</v>
      </c>
      <c r="F159" s="43">
        <v>50</v>
      </c>
      <c r="G159" s="43">
        <v>12.73</v>
      </c>
      <c r="H159" s="43">
        <v>13.2</v>
      </c>
      <c r="I159" s="43">
        <v>40</v>
      </c>
      <c r="J159" s="43">
        <v>398.8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52" t="s">
        <v>42</v>
      </c>
      <c r="F160" s="43">
        <v>210</v>
      </c>
      <c r="G160" s="43">
        <v>2.1000000000000001E-2</v>
      </c>
      <c r="H160" s="43">
        <v>5.0000000000000001E-3</v>
      </c>
      <c r="I160" s="43">
        <v>14.975</v>
      </c>
      <c r="J160" s="43">
        <v>60</v>
      </c>
      <c r="K160" s="44">
        <v>300</v>
      </c>
      <c r="L160" s="43"/>
    </row>
    <row r="161" spans="1:12" ht="15" x14ac:dyDescent="0.25">
      <c r="A161" s="23"/>
      <c r="B161" s="15"/>
      <c r="C161" s="11"/>
      <c r="D161" s="7" t="s">
        <v>30</v>
      </c>
      <c r="E161" s="52" t="s">
        <v>43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/>
      <c r="L161" s="43">
        <v>74.77</v>
      </c>
    </row>
    <row r="162" spans="1:12" ht="15" x14ac:dyDescent="0.25">
      <c r="A162" s="23"/>
      <c r="B162" s="15"/>
      <c r="C162" s="11"/>
      <c r="D162" s="7"/>
      <c r="E162" s="5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530</v>
      </c>
      <c r="G165" s="19">
        <f t="shared" ref="G165:J165" si="75">SUM(G158:G164)</f>
        <v>21.891000000000002</v>
      </c>
      <c r="H165" s="19">
        <f t="shared" si="75"/>
        <v>20.024999999999999</v>
      </c>
      <c r="I165" s="19">
        <f t="shared" si="75"/>
        <v>129.73499999999999</v>
      </c>
      <c r="J165" s="19">
        <f t="shared" si="75"/>
        <v>945.92000000000007</v>
      </c>
      <c r="K165" s="25"/>
      <c r="L165" s="19">
        <f t="shared" ref="L165" si="76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530</v>
      </c>
      <c r="G176" s="32">
        <f t="shared" ref="G176" si="79">G165+G175</f>
        <v>21.891000000000002</v>
      </c>
      <c r="H176" s="32">
        <f t="shared" ref="H176" si="80">H165+H175</f>
        <v>20.024999999999999</v>
      </c>
      <c r="I176" s="32">
        <f t="shared" ref="I176" si="81">I165+I175</f>
        <v>129.73499999999999</v>
      </c>
      <c r="J176" s="32">
        <f t="shared" ref="J176:L176" si="82">J165+J175</f>
        <v>945.92000000000007</v>
      </c>
      <c r="K176" s="32"/>
      <c r="L176" s="32">
        <f t="shared" si="82"/>
        <v>74.77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7" t="s">
        <v>25</v>
      </c>
      <c r="E177" s="53" t="s">
        <v>50</v>
      </c>
      <c r="F177" s="40">
        <v>60</v>
      </c>
      <c r="G177" s="40">
        <v>0.8</v>
      </c>
      <c r="H177" s="40">
        <v>0.1</v>
      </c>
      <c r="I177" s="40">
        <v>1.7</v>
      </c>
      <c r="J177" s="40">
        <v>11</v>
      </c>
      <c r="K177" s="41">
        <v>25</v>
      </c>
      <c r="L177" s="40"/>
    </row>
    <row r="178" spans="1:12" ht="15" x14ac:dyDescent="0.25">
      <c r="A178" s="23"/>
      <c r="B178" s="15"/>
      <c r="C178" s="11"/>
      <c r="D178" s="5" t="s">
        <v>21</v>
      </c>
      <c r="E178" s="52" t="s">
        <v>64</v>
      </c>
      <c r="F178" s="43">
        <v>200</v>
      </c>
      <c r="G178" s="43">
        <v>6.4</v>
      </c>
      <c r="H178" s="43">
        <v>6.77</v>
      </c>
      <c r="I178" s="43">
        <v>0.8</v>
      </c>
      <c r="J178" s="43">
        <v>420</v>
      </c>
      <c r="K178" s="44">
        <v>138</v>
      </c>
      <c r="L178" s="43"/>
    </row>
    <row r="179" spans="1:12" ht="15" x14ac:dyDescent="0.25">
      <c r="A179" s="23"/>
      <c r="B179" s="15"/>
      <c r="C179" s="11"/>
      <c r="D179" s="7" t="s">
        <v>22</v>
      </c>
      <c r="E179" s="52" t="s">
        <v>56</v>
      </c>
      <c r="F179" s="43">
        <v>218</v>
      </c>
      <c r="G179" s="43">
        <v>3.97</v>
      </c>
      <c r="H179" s="43">
        <v>2.1</v>
      </c>
      <c r="I179" s="43">
        <v>25.167999999999999</v>
      </c>
      <c r="J179" s="43">
        <v>135.452</v>
      </c>
      <c r="K179" s="44">
        <v>312</v>
      </c>
      <c r="L179" s="43"/>
    </row>
    <row r="180" spans="1:12" ht="15" x14ac:dyDescent="0.25">
      <c r="A180" s="23"/>
      <c r="B180" s="15"/>
      <c r="C180" s="11"/>
      <c r="D180" s="7" t="s">
        <v>30</v>
      </c>
      <c r="E180" s="52" t="s">
        <v>43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44"/>
      <c r="L180" s="43"/>
    </row>
    <row r="181" spans="1:12" ht="15" x14ac:dyDescent="0.25">
      <c r="A181" s="23"/>
      <c r="B181" s="15"/>
      <c r="C181" s="11"/>
      <c r="D181" s="7" t="s">
        <v>31</v>
      </c>
      <c r="E181" s="52" t="s">
        <v>44</v>
      </c>
      <c r="F181" s="43">
        <v>20</v>
      </c>
      <c r="G181" s="43">
        <v>1</v>
      </c>
      <c r="H181" s="43">
        <v>0.2</v>
      </c>
      <c r="I181" s="43">
        <v>9</v>
      </c>
      <c r="J181" s="43">
        <v>41.8</v>
      </c>
      <c r="K181" s="44"/>
      <c r="L181" s="43">
        <v>74.77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32</v>
      </c>
      <c r="E183" s="9"/>
      <c r="F183" s="19">
        <f>SUM(F177:F182)</f>
        <v>528</v>
      </c>
      <c r="G183" s="19">
        <f>SUM(G177:G182)</f>
        <v>14.45</v>
      </c>
      <c r="H183" s="19">
        <f>SUM(H177:H182)</f>
        <v>9.4099999999999984</v>
      </c>
      <c r="I183" s="19">
        <f>SUM(I177:I182)</f>
        <v>51.427999999999997</v>
      </c>
      <c r="J183" s="19">
        <f>SUM(J177:J182)</f>
        <v>678.57199999999989</v>
      </c>
      <c r="K183" s="25"/>
      <c r="L183" s="19">
        <f>SUM(L177:L182)</f>
        <v>74.77</v>
      </c>
    </row>
    <row r="184" spans="1:12" ht="15" x14ac:dyDescent="0.25">
      <c r="A184" s="26">
        <f>A177</f>
        <v>2</v>
      </c>
      <c r="B184" s="13">
        <f>B177</f>
        <v>4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83">SUM(G184:G192)</f>
        <v>0</v>
      </c>
      <c r="H193" s="19">
        <f t="shared" si="83"/>
        <v>0</v>
      </c>
      <c r="I193" s="19">
        <f t="shared" si="83"/>
        <v>0</v>
      </c>
      <c r="J193" s="19">
        <f t="shared" si="83"/>
        <v>0</v>
      </c>
      <c r="K193" s="25"/>
      <c r="L193" s="19">
        <f t="shared" ref="L193" si="84">SUM(L184:L192)</f>
        <v>0</v>
      </c>
    </row>
    <row r="194" spans="1:12" ht="15.75" thickBot="1" x14ac:dyDescent="0.25">
      <c r="A194" s="29">
        <f>A177</f>
        <v>2</v>
      </c>
      <c r="B194" s="30">
        <f>B177</f>
        <v>4</v>
      </c>
      <c r="C194" s="54" t="s">
        <v>4</v>
      </c>
      <c r="D194" s="55"/>
      <c r="E194" s="31"/>
      <c r="F194" s="32">
        <f>F183+F193</f>
        <v>528</v>
      </c>
      <c r="G194" s="32">
        <f t="shared" ref="G194" si="85">G183+G193</f>
        <v>14.45</v>
      </c>
      <c r="H194" s="32">
        <f t="shared" ref="H194" si="86">H183+H193</f>
        <v>9.4099999999999984</v>
      </c>
      <c r="I194" s="32">
        <f t="shared" ref="I194" si="87">I183+I193</f>
        <v>51.427999999999997</v>
      </c>
      <c r="J194" s="32">
        <f t="shared" ref="J194:L194" si="88">J183+J193</f>
        <v>678.57199999999989</v>
      </c>
      <c r="K194" s="32"/>
      <c r="L194" s="32">
        <f t="shared" si="88"/>
        <v>74.77</v>
      </c>
    </row>
    <row r="195" spans="1:12" ht="15.75" thickBot="1" x14ac:dyDescent="0.3">
      <c r="A195" s="20">
        <v>2</v>
      </c>
      <c r="B195" s="21">
        <v>5</v>
      </c>
      <c r="C195" s="22" t="s">
        <v>20</v>
      </c>
      <c r="D195" s="5" t="s">
        <v>21</v>
      </c>
      <c r="E195" s="53" t="s">
        <v>65</v>
      </c>
      <c r="F195" s="40">
        <v>110</v>
      </c>
      <c r="G195" s="40">
        <v>8.52</v>
      </c>
      <c r="H195" s="40">
        <v>8.6300000000000008</v>
      </c>
      <c r="I195" s="40">
        <v>10.199999999999999</v>
      </c>
      <c r="J195" s="40">
        <v>182.88</v>
      </c>
      <c r="K195" s="41">
        <v>87</v>
      </c>
      <c r="L195" s="40"/>
    </row>
    <row r="196" spans="1:12" ht="15" x14ac:dyDescent="0.25">
      <c r="A196" s="23"/>
      <c r="B196" s="15"/>
      <c r="C196" s="11"/>
      <c r="D196" s="5" t="s">
        <v>21</v>
      </c>
      <c r="E196" s="52" t="s">
        <v>66</v>
      </c>
      <c r="F196" s="43">
        <v>150</v>
      </c>
      <c r="G196" s="43">
        <v>3.8340000000000001</v>
      </c>
      <c r="H196" s="43">
        <v>5.42</v>
      </c>
      <c r="I196" s="43">
        <v>41.6</v>
      </c>
      <c r="J196" s="43">
        <v>230.51599999999999</v>
      </c>
      <c r="K196" s="44">
        <v>146</v>
      </c>
      <c r="L196" s="43"/>
    </row>
    <row r="197" spans="1:12" ht="15" x14ac:dyDescent="0.25">
      <c r="A197" s="23"/>
      <c r="B197" s="15"/>
      <c r="C197" s="11"/>
      <c r="D197" s="7" t="s">
        <v>22</v>
      </c>
      <c r="E197" s="52" t="s">
        <v>67</v>
      </c>
      <c r="F197" s="43">
        <v>200</v>
      </c>
      <c r="G197" s="43">
        <v>2.1000000000000001E-2</v>
      </c>
      <c r="H197" s="43">
        <v>5.0000000000000001E-3</v>
      </c>
      <c r="I197" s="43">
        <v>14.975</v>
      </c>
      <c r="J197" s="43">
        <v>60</v>
      </c>
      <c r="K197" s="44"/>
      <c r="L197" s="43"/>
    </row>
    <row r="198" spans="1:12" ht="15" x14ac:dyDescent="0.25">
      <c r="A198" s="23"/>
      <c r="B198" s="15"/>
      <c r="C198" s="11"/>
      <c r="D198" s="7" t="s">
        <v>30</v>
      </c>
      <c r="E198" s="52" t="s">
        <v>43</v>
      </c>
      <c r="F198" s="43">
        <v>30</v>
      </c>
      <c r="G198" s="43">
        <v>2.2799999999999998</v>
      </c>
      <c r="H198" s="43">
        <v>0.24</v>
      </c>
      <c r="I198" s="43">
        <v>14.76</v>
      </c>
      <c r="J198" s="43">
        <v>70.319999999999993</v>
      </c>
      <c r="K198" s="44"/>
      <c r="L198" s="43"/>
    </row>
    <row r="199" spans="1:12" ht="15" x14ac:dyDescent="0.25">
      <c r="A199" s="23"/>
      <c r="B199" s="15"/>
      <c r="C199" s="11"/>
      <c r="D199" s="7" t="s">
        <v>31</v>
      </c>
      <c r="E199" s="52" t="s">
        <v>44</v>
      </c>
      <c r="F199" s="43">
        <v>20</v>
      </c>
      <c r="G199" s="43">
        <v>1</v>
      </c>
      <c r="H199" s="43">
        <v>0.2</v>
      </c>
      <c r="I199" s="43">
        <v>9</v>
      </c>
      <c r="J199" s="43">
        <v>41.8</v>
      </c>
      <c r="K199" s="44"/>
      <c r="L199" s="43">
        <v>74.77</v>
      </c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25">
      <c r="A202" s="24"/>
      <c r="B202" s="17"/>
      <c r="C202" s="8"/>
      <c r="D202" s="18" t="s">
        <v>32</v>
      </c>
      <c r="E202" s="9"/>
      <c r="F202" s="19">
        <f>SUM(F195:F201)</f>
        <v>510</v>
      </c>
      <c r="G202" s="19">
        <f t="shared" ref="G202:J202" si="89">SUM(G195:G201)</f>
        <v>15.654999999999999</v>
      </c>
      <c r="H202" s="19">
        <f t="shared" si="89"/>
        <v>14.495000000000001</v>
      </c>
      <c r="I202" s="19">
        <f t="shared" si="89"/>
        <v>90.534999999999997</v>
      </c>
      <c r="J202" s="19">
        <f t="shared" si="89"/>
        <v>585.51599999999985</v>
      </c>
      <c r="K202" s="25"/>
      <c r="L202" s="19">
        <f t="shared" ref="L202" si="90">SUM(L195:L201)</f>
        <v>74.77</v>
      </c>
    </row>
    <row r="203" spans="1:12" ht="15" x14ac:dyDescent="0.25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0</v>
      </c>
      <c r="G212" s="19">
        <f t="shared" ref="G212:J212" si="91">SUM(G203:G211)</f>
        <v>0</v>
      </c>
      <c r="H212" s="19">
        <f t="shared" si="91"/>
        <v>0</v>
      </c>
      <c r="I212" s="19">
        <f t="shared" si="91"/>
        <v>0</v>
      </c>
      <c r="J212" s="19">
        <f t="shared" si="91"/>
        <v>0</v>
      </c>
      <c r="K212" s="25"/>
      <c r="L212" s="19">
        <f t="shared" ref="L212" si="92">SUM(L203:L211)</f>
        <v>0</v>
      </c>
    </row>
    <row r="213" spans="1:12" ht="15.75" thickBot="1" x14ac:dyDescent="0.25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510</v>
      </c>
      <c r="G213" s="32">
        <f t="shared" ref="G213:J213" si="93">G202+G212</f>
        <v>15.654999999999999</v>
      </c>
      <c r="H213" s="32">
        <f t="shared" si="93"/>
        <v>14.495000000000001</v>
      </c>
      <c r="I213" s="32">
        <f t="shared" si="93"/>
        <v>90.534999999999997</v>
      </c>
      <c r="J213" s="32">
        <f t="shared" si="93"/>
        <v>585.51599999999985</v>
      </c>
      <c r="K213" s="32"/>
      <c r="L213" s="32">
        <f t="shared" ref="L213" si="94">L202+L212</f>
        <v>74.77</v>
      </c>
    </row>
    <row r="214" spans="1:12" ht="15" x14ac:dyDescent="0.25">
      <c r="A214" s="20">
        <v>2</v>
      </c>
      <c r="B214" s="21">
        <v>6</v>
      </c>
      <c r="C214" s="22" t="s">
        <v>20</v>
      </c>
      <c r="D214" s="5" t="s">
        <v>21</v>
      </c>
      <c r="E214" s="53" t="s">
        <v>68</v>
      </c>
      <c r="F214" s="40">
        <v>230</v>
      </c>
      <c r="G214" s="40">
        <v>12.73</v>
      </c>
      <c r="H214" s="40">
        <v>13.2</v>
      </c>
      <c r="I214" s="40">
        <v>40</v>
      </c>
      <c r="J214" s="40">
        <v>398.8</v>
      </c>
      <c r="K214" s="41">
        <v>124</v>
      </c>
      <c r="L214" s="40"/>
    </row>
    <row r="215" spans="1:12" ht="15" x14ac:dyDescent="0.25">
      <c r="A215" s="23"/>
      <c r="B215" s="15"/>
      <c r="C215" s="11"/>
      <c r="D215" s="7" t="s">
        <v>22</v>
      </c>
      <c r="E215" s="52" t="s">
        <v>42</v>
      </c>
      <c r="F215" s="43">
        <v>210</v>
      </c>
      <c r="G215" s="43">
        <v>2.1000000000000001E-2</v>
      </c>
      <c r="H215" s="43">
        <v>5.0000000000000001E-3</v>
      </c>
      <c r="I215" s="43">
        <v>14.975</v>
      </c>
      <c r="J215" s="43">
        <v>60</v>
      </c>
      <c r="K215" s="44">
        <v>300</v>
      </c>
      <c r="L215" s="43"/>
    </row>
    <row r="216" spans="1:12" ht="15" x14ac:dyDescent="0.25">
      <c r="A216" s="23"/>
      <c r="B216" s="15"/>
      <c r="C216" s="11"/>
      <c r="D216" s="7" t="s">
        <v>30</v>
      </c>
      <c r="E216" s="52" t="s">
        <v>43</v>
      </c>
      <c r="F216" s="43">
        <v>40</v>
      </c>
      <c r="G216" s="43">
        <v>2.2799999999999998</v>
      </c>
      <c r="H216" s="43">
        <v>0.24</v>
      </c>
      <c r="I216" s="43">
        <v>14.76</v>
      </c>
      <c r="J216" s="43">
        <v>70.319999999999993</v>
      </c>
      <c r="K216" s="44"/>
      <c r="L216" s="43"/>
    </row>
    <row r="217" spans="1:12" ht="15" x14ac:dyDescent="0.25">
      <c r="A217" s="23"/>
      <c r="B217" s="15"/>
      <c r="C217" s="11"/>
      <c r="D217" s="7" t="s">
        <v>31</v>
      </c>
      <c r="E217" s="52" t="s">
        <v>44</v>
      </c>
      <c r="F217" s="43">
        <v>20</v>
      </c>
      <c r="G217" s="43">
        <v>1</v>
      </c>
      <c r="H217" s="43">
        <v>0.2</v>
      </c>
      <c r="I217" s="43">
        <v>9</v>
      </c>
      <c r="J217" s="43">
        <v>41.8</v>
      </c>
      <c r="K217" s="44"/>
      <c r="L217" s="43">
        <v>74.77</v>
      </c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25">
      <c r="A221" s="24"/>
      <c r="B221" s="17"/>
      <c r="C221" s="8"/>
      <c r="D221" s="18" t="s">
        <v>32</v>
      </c>
      <c r="E221" s="9"/>
      <c r="F221" s="19">
        <f>SUM(F214:F220)</f>
        <v>500</v>
      </c>
      <c r="G221" s="19">
        <f t="shared" ref="G221:J221" si="95">SUM(G214:G220)</f>
        <v>16.030999999999999</v>
      </c>
      <c r="H221" s="19">
        <f t="shared" si="95"/>
        <v>13.645</v>
      </c>
      <c r="I221" s="19">
        <f t="shared" si="95"/>
        <v>78.734999999999999</v>
      </c>
      <c r="J221" s="19">
        <f t="shared" si="95"/>
        <v>570.91999999999996</v>
      </c>
      <c r="K221" s="25"/>
      <c r="L221" s="19">
        <f t="shared" ref="L221" si="96">SUM(L214:L220)</f>
        <v>74.77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4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97">SUM(G222:G230)</f>
        <v>0</v>
      </c>
      <c r="H231" s="19">
        <f t="shared" si="97"/>
        <v>0</v>
      </c>
      <c r="I231" s="19">
        <f t="shared" si="97"/>
        <v>0</v>
      </c>
      <c r="J231" s="19">
        <f t="shared" si="97"/>
        <v>0</v>
      </c>
      <c r="K231" s="25"/>
      <c r="L231" s="19">
        <f t="shared" ref="L231" si="98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500</v>
      </c>
      <c r="G232" s="32">
        <f t="shared" ref="G232:J232" si="99">G221+G231</f>
        <v>16.030999999999999</v>
      </c>
      <c r="H232" s="32">
        <f t="shared" si="99"/>
        <v>13.645</v>
      </c>
      <c r="I232" s="32">
        <f t="shared" si="99"/>
        <v>78.734999999999999</v>
      </c>
      <c r="J232" s="32">
        <f t="shared" si="99"/>
        <v>570.91999999999996</v>
      </c>
      <c r="K232" s="32"/>
      <c r="L232" s="32">
        <f t="shared" ref="L232" si="100">L221+L231</f>
        <v>74.77</v>
      </c>
    </row>
    <row r="233" spans="1:12" ht="13.9" customHeight="1" thickBot="1" x14ac:dyDescent="0.25">
      <c r="A233" s="27"/>
      <c r="B233" s="28"/>
      <c r="C233" s="59" t="s">
        <v>5</v>
      </c>
      <c r="D233" s="60"/>
      <c r="E233" s="61"/>
      <c r="F233" s="34">
        <f>(F24+F43+F62+F81+F100+F119+F138+F157+F176+F194+F213+F232)/(IF(F24=0,0,1)+IF(F43=0,0,1)+IF(F62=0,0,1)+IF(F81=0,0,1)+IF(F100=0,0,1)+IF(F119=0,0,1)+IF(F138=0,0,1)+IF(F157=0,0,1)+IF(F176=0,0,1)+IF(F194=0,0,1)+IF(F213=0,0,1)+IF(F232=0,0,1))</f>
        <v>527.16666666666663</v>
      </c>
      <c r="G233" s="34">
        <f>(G24+G43+G62+G81+G100+G119+G138+G157+G176+G194+G213+G232)/(IF(G24=0,0,1)+IF(G43=0,0,1)+IF(G62=0,0,1)+IF(G81=0,0,1)+IF(G100=0,0,1)+IF(G119=0,0,1)+IF(G138=0,0,1)+IF(G157=0,0,1)+IF(G176=0,0,1)+IF(G194=0,0,1)+IF(G213=0,0,1)+IF(G232=0,0,1))</f>
        <v>15.908499999999998</v>
      </c>
      <c r="H233" s="34">
        <f>(H24+H43+H62+H81+H100+H119+H138+H157+H176+H194+H213+H232)/(IF(H24=0,0,1)+IF(H43=0,0,1)+IF(H62=0,0,1)+IF(H81=0,0,1)+IF(H100=0,0,1)+IF(H119=0,0,1)+IF(H138=0,0,1)+IF(H157=0,0,1)+IF(H176=0,0,1)+IF(H194=0,0,1)+IF(H213=0,0,1)+IF(H232=0,0,1))</f>
        <v>14.591499999999998</v>
      </c>
      <c r="I233" s="34">
        <f>(I24+I43+I62+I81+I100+I119+I138+I157+I176+I194+I213+I232)/(IF(I24=0,0,1)+IF(I43=0,0,1)+IF(I62=0,0,1)+IF(I81=0,0,1)+IF(I100=0,0,1)+IF(I119=0,0,1)+IF(I138=0,0,1)+IF(I157=0,0,1)+IF(I176=0,0,1)+IF(I194=0,0,1)+IF(I213=0,0,1)+IF(I232=0,0,1))</f>
        <v>76.618499999999997</v>
      </c>
      <c r="J233" s="34">
        <f>(J24+J43+J62+J81+J100+J119+J138+J157+J176+J194+J213+J232)/(IF(J24=0,0,1)+IF(J43=0,0,1)+IF(J62=0,0,1)+IF(J81=0,0,1)+IF(J100=0,0,1)+IF(J119=0,0,1)+IF(J138=0,0,1)+IF(J157=0,0,1)+IF(J176=0,0,1)+IF(J194=0,0,1)+IF(J213=0,0,1)+IF(J232=0,0,1))</f>
        <v>642.4136666666667</v>
      </c>
      <c r="K233" s="34"/>
      <c r="L233" s="34">
        <f>(L24+L43+L62+L81+L100+L119+L138+L157+L176+L194+L213+L232)/(IF(L24=0,0,1)+IF(L43=0,0,1)+IF(L62=0,0,1)+IF(L81=0,0,1)+IF(L100=0,0,1)+IF(L119=0,0,1)+IF(L138=0,0,1)+IF(L157=0,0,1)+IF(L176=0,0,1)+IF(L194=0,0,1)+IF(L213=0,0,1)+IF(L232=0,0,1))</f>
        <v>74.77</v>
      </c>
    </row>
  </sheetData>
  <mergeCells count="16">
    <mergeCell ref="C233:E233"/>
    <mergeCell ref="C194:D194"/>
    <mergeCell ref="C119:D119"/>
    <mergeCell ref="C138:D138"/>
    <mergeCell ref="C157:D157"/>
    <mergeCell ref="C176:D176"/>
    <mergeCell ref="C213:D213"/>
    <mergeCell ref="C232:D232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2025-09-02T10:55:50Z</cp:lastPrinted>
  <dcterms:created xsi:type="dcterms:W3CDTF">2022-05-16T14:23:56Z</dcterms:created>
  <dcterms:modified xsi:type="dcterms:W3CDTF">2025-09-09T06:25:48Z</dcterms:modified>
</cp:coreProperties>
</file>