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ниторинг сош №1\Лучовская СОШ\"/>
    </mc:Choice>
  </mc:AlternateContent>
  <bookViews>
    <workbookView xWindow="0" yWindow="0" windowWidth="23040" windowHeight="99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3" i="1" l="1"/>
  <c r="H13" i="1"/>
  <c r="G13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G24" i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G234" i="1"/>
  <c r="I234" i="1"/>
  <c r="F234" i="1"/>
  <c r="J234" i="1"/>
  <c r="H234" i="1"/>
</calcChain>
</file>

<file path=xl/sharedStrings.xml><?xml version="1.0" encoding="utf-8"?>
<sst xmlns="http://schemas.openxmlformats.org/spreadsheetml/2006/main" count="318" uniqueCount="75">
  <si>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</si>
  <si>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</si>
  <si>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</si>
  <si>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</si>
  <si>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</si>
  <si>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</si>
  <si>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</si>
  <si>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</si>
  <si>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</si>
  <si>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</si>
  <si>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</si>
  <si>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</si>
  <si>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</si>
  <si>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</si>
  <si>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</si>
  <si>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</si>
  <si>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</si>
  <si>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</si>
  <si>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</si>
  <si>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</si>
  <si>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</si>
  <si>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</si>
  <si>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</si>
  <si>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</si>
  <si>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</si>
  <si>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</si>
  <si>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</si>
  <si>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</si>
  <si>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</si>
  <si>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</si>
  <si>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</si>
  <si>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</si>
  <si>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</si>
  <si>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</si>
  <si>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</si>
  <si>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</si>
  <si>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</si>
  <si>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</si>
  <si>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</si>
  <si>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Бифштекс из говядины</t>
  </si>
  <si>
    <t xml:space="preserve">Каша гречневая (рассыпчатая) </t>
  </si>
  <si>
    <t xml:space="preserve">Чай с сахахаром </t>
  </si>
  <si>
    <t xml:space="preserve">пшеничный </t>
  </si>
  <si>
    <t>ржано-пшеничный</t>
  </si>
  <si>
    <t>Яблоко</t>
  </si>
  <si>
    <t xml:space="preserve">хлеб </t>
  </si>
  <si>
    <t>0.240</t>
  </si>
  <si>
    <t>0.200</t>
  </si>
  <si>
    <t>Рагу из птицы</t>
  </si>
  <si>
    <t>Свекла отварная порционная</t>
  </si>
  <si>
    <t>Какао с молоком</t>
  </si>
  <si>
    <t>3.653</t>
  </si>
  <si>
    <t>0.670</t>
  </si>
  <si>
    <t>14.76</t>
  </si>
  <si>
    <t>4.468</t>
  </si>
  <si>
    <t>0.084</t>
  </si>
  <si>
    <t>Биточки рыбные</t>
  </si>
  <si>
    <t>Пюре картофельное</t>
  </si>
  <si>
    <t xml:space="preserve">Чай с сахаром </t>
  </si>
  <si>
    <t>Мясо тушеное</t>
  </si>
  <si>
    <t>Макаронные изделия отварные с маслом</t>
  </si>
  <si>
    <t>Чай с сахаром  и лимоном</t>
  </si>
  <si>
    <t>Фрикадельки из говядины в соусе</t>
  </si>
  <si>
    <t>Птица тушенная в соусе</t>
  </si>
  <si>
    <t>Рис отварной</t>
  </si>
  <si>
    <t>Кофейный напиток с молоком</t>
  </si>
  <si>
    <t>Гуляш из говядины</t>
  </si>
  <si>
    <t>Котлеты рубленные из бройлера-цыплят</t>
  </si>
  <si>
    <t>Плов из птицы</t>
  </si>
  <si>
    <t>Чай с сахаром и лимоном</t>
  </si>
  <si>
    <t>Котлеты(говядина)</t>
  </si>
  <si>
    <t>Тефтели рыбные с соусом</t>
  </si>
  <si>
    <t>МБОУ "Лучовская СОШ"</t>
  </si>
  <si>
    <t>Директор</t>
  </si>
  <si>
    <t>Беспалова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</si>
</sst>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left" wrapText="1"/>
      <protection locked="0"/>
    </xf>
    <xf numFmtId="0" fontId="0" fillId="4" borderId="5" xfId="0" applyFill="1" applyBorder="1" applyAlignment="1" applyProtection="1">
      <alignment horizontal="left" wrapText="1"/>
      <protection locked="0"/>
    </xf>
    <xf numFmtId="0" fontId="0" fillId="5" borderId="2" xfId="0" applyFill="1" applyBorder="1" applyAlignment="1">
      <alignment horizontal="left"/>
    </xf>
    <xf numFmtId="0" fontId="0" fillId="6" borderId="2" xfId="0" applyFill="1" applyBorder="1"/>
    <xf numFmtId="1" fontId="0" fillId="4" borderId="2" xfId="0" applyNumberFormat="1" applyFill="1" applyBorder="1" applyAlignment="1" applyProtection="1">
      <alignment horizontal="right"/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2" fontId="0" fillId="4" borderId="5" xfId="0" applyNumberFormat="1" applyFill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6" borderId="1" xfId="0" applyFill="1" applyBorder="1" applyAlignment="1">
      <alignment vertical="top"/>
    </xf>
    <xf numFmtId="0" fontId="0" fillId="4" borderId="2" xfId="0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horizontal="left" vertical="top" wrapText="1"/>
      <protection locked="0"/>
    </xf>
    <xf numFmtId="0" fontId="0" fillId="6" borderId="1" xfId="0" applyFill="1" applyBorder="1"/>
    <xf numFmtId="164" fontId="0" fillId="4" borderId="2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1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27" xfId="0" applyNumberFormat="1" applyFill="1" applyBorder="1" applyAlignment="1" applyProtection="1">
      <alignment horizontal="right"/>
      <protection locked="0"/>
    </xf>
    <xf numFmtId="164" fontId="0" fillId="4" borderId="3" xfId="0" applyNumberFormat="1" applyFill="1" applyBorder="1" applyProtection="1">
      <protection locked="0"/>
    </xf>
    <xf numFmtId="164" fontId="0" fillId="4" borderId="2" xfId="0" applyNumberFormat="1" applyFill="1" applyBorder="1" applyAlignment="1" applyProtection="1">
      <alignment horizontal="right" vertical="top"/>
      <protection locked="0"/>
    </xf>
    <xf numFmtId="164" fontId="0" fillId="4" borderId="1" xfId="0" applyNumberFormat="1" applyFill="1" applyBorder="1" applyAlignment="1" applyProtection="1">
      <alignment horizontal="right" vertical="top"/>
      <protection locked="0"/>
    </xf>
    <xf numFmtId="164" fontId="0" fillId="4" borderId="15" xfId="0" applyNumberFormat="1" applyFill="1" applyBorder="1" applyAlignment="1" applyProtection="1">
      <alignment horizontal="right" vertical="top"/>
      <protection locked="0"/>
    </xf>
    <xf numFmtId="164" fontId="0" fillId="4" borderId="17" xfId="0" applyNumberFormat="1" applyFill="1" applyBorder="1" applyAlignment="1" applyProtection="1">
      <alignment horizontal="right" vertical="top"/>
      <protection locked="0"/>
    </xf>
    <xf numFmtId="164" fontId="0" fillId="4" borderId="4" xfId="0" applyNumberFormat="1" applyFill="1" applyBorder="1" applyAlignment="1" applyProtection="1">
      <alignment horizontal="right" vertical="top"/>
      <protection locked="0"/>
    </xf>
    <xf numFmtId="164" fontId="0" fillId="4" borderId="27" xfId="0" applyNumberFormat="1" applyFill="1" applyBorder="1" applyAlignment="1" applyProtection="1">
      <alignment horizontal="right" vertical="top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26" xfId="0" applyNumberFormat="1" applyFill="1" applyBorder="1" applyAlignment="1" applyProtection="1">
      <alignment horizontal="right"/>
      <protection locked="0"/>
    </xf>
    <xf numFmtId="164" fontId="0" fillId="4" borderId="5" xfId="0" applyNumberFormat="1" applyFill="1" applyBorder="1" applyProtection="1">
      <protection locked="0"/>
    </xf>
    <xf numFmtId="164" fontId="0" fillId="5" borderId="2" xfId="0" applyNumberFormat="1" applyFill="1" applyBorder="1" applyAlignment="1">
      <alignment horizontal="right"/>
    </xf>
    <xf numFmtId="164" fontId="0" fillId="0" borderId="2" xfId="0" applyNumberForma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65" fontId="0" fillId="4" borderId="15" xfId="0" applyNumberFormat="1" applyFill="1" applyBorder="1" applyAlignment="1" applyProtection="1">
      <alignment horizontal="right"/>
      <protection locked="0"/>
    </xf>
    <xf numFmtId="165" fontId="0" fillId="4" borderId="2" xfId="0" applyNumberFormat="1" applyFill="1" applyBorder="1" applyAlignment="1" applyProtection="1">
      <alignment horizontal="right"/>
      <protection locked="0"/>
    </xf>
    <xf numFmtId="165" fontId="0" fillId="4" borderId="17" xfId="0" applyNumberFormat="1" applyFill="1" applyBorder="1" applyAlignment="1" applyProtection="1">
      <alignment horizontal="right"/>
      <protection locked="0"/>
    </xf>
    <xf numFmtId="2" fontId="0" fillId="4" borderId="1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4" borderId="17" xfId="0" applyNumberForma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2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72</v>
      </c>
      <c r="D1" s="52"/>
      <c r="E1" s="52"/>
      <c r="F1" s="12" t="s">
        <v>16</v>
      </c>
      <c r="G1" s="2" t="s">
        <v>17</v>
      </c>
      <c r="H1" s="53" t="s">
        <v>73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74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7" t="s">
        <v>39</v>
      </c>
      <c r="F6" s="80">
        <v>100</v>
      </c>
      <c r="G6" s="81">
        <v>10.4</v>
      </c>
      <c r="H6" s="81">
        <v>8.9380000000000006</v>
      </c>
      <c r="I6" s="73"/>
      <c r="J6" s="81">
        <v>250.56</v>
      </c>
      <c r="K6" s="83">
        <v>266</v>
      </c>
      <c r="L6" s="39">
        <v>69.430000000000007</v>
      </c>
    </row>
    <row r="7" spans="1:12" ht="15" x14ac:dyDescent="0.25">
      <c r="A7" s="23"/>
      <c r="B7" s="15"/>
      <c r="C7" s="11"/>
      <c r="D7" s="5" t="s">
        <v>21</v>
      </c>
      <c r="E7" s="57" t="s">
        <v>40</v>
      </c>
      <c r="F7" s="80">
        <v>150</v>
      </c>
      <c r="G7" s="80">
        <v>6.66</v>
      </c>
      <c r="H7" s="80">
        <v>9.0239999999999991</v>
      </c>
      <c r="I7" s="82">
        <v>34</v>
      </c>
      <c r="J7" s="80">
        <v>170</v>
      </c>
      <c r="K7" s="84">
        <v>303</v>
      </c>
      <c r="L7" s="41"/>
    </row>
    <row r="8" spans="1:12" ht="15" x14ac:dyDescent="0.25">
      <c r="A8" s="23"/>
      <c r="B8" s="15"/>
      <c r="C8" s="11"/>
      <c r="D8" s="7" t="s">
        <v>22</v>
      </c>
      <c r="E8" s="58" t="s">
        <v>41</v>
      </c>
      <c r="F8" s="80">
        <v>215</v>
      </c>
      <c r="G8" s="80">
        <v>0.53</v>
      </c>
      <c r="H8" s="80"/>
      <c r="I8" s="82">
        <v>9.4700000000000006</v>
      </c>
      <c r="J8" s="80">
        <v>40</v>
      </c>
      <c r="K8" s="84">
        <v>376</v>
      </c>
      <c r="L8" s="41"/>
    </row>
    <row r="9" spans="1:12" ht="15" x14ac:dyDescent="0.25">
      <c r="A9" s="23"/>
      <c r="B9" s="15"/>
      <c r="C9" s="11"/>
      <c r="D9" s="7" t="s">
        <v>45</v>
      </c>
      <c r="E9" s="57" t="s">
        <v>42</v>
      </c>
      <c r="F9" s="80">
        <v>30</v>
      </c>
      <c r="G9" s="80">
        <v>2.2799999999999998</v>
      </c>
      <c r="H9" s="80">
        <v>0.24</v>
      </c>
      <c r="I9" s="82">
        <v>14.76</v>
      </c>
      <c r="J9" s="80">
        <v>71</v>
      </c>
      <c r="K9" s="84">
        <v>8</v>
      </c>
      <c r="L9" s="41"/>
    </row>
    <row r="10" spans="1:12" ht="15" x14ac:dyDescent="0.25">
      <c r="A10" s="23"/>
      <c r="B10" s="15"/>
      <c r="C10" s="11"/>
      <c r="D10" s="10" t="s">
        <v>23</v>
      </c>
      <c r="E10" s="59" t="s">
        <v>43</v>
      </c>
      <c r="F10" s="94">
        <v>20</v>
      </c>
      <c r="G10" s="94">
        <v>1</v>
      </c>
      <c r="H10" s="94">
        <v>0.2</v>
      </c>
      <c r="I10" s="95">
        <v>9</v>
      </c>
      <c r="J10" s="94">
        <v>44</v>
      </c>
      <c r="K10" s="96">
        <v>9</v>
      </c>
      <c r="L10" s="41"/>
    </row>
    <row r="11" spans="1:12" ht="15" x14ac:dyDescent="0.25">
      <c r="A11" s="23"/>
      <c r="B11" s="15"/>
      <c r="C11" s="11"/>
      <c r="D11" s="61" t="s">
        <v>24</v>
      </c>
      <c r="E11" s="60" t="s">
        <v>44</v>
      </c>
      <c r="F11" s="97">
        <v>100</v>
      </c>
      <c r="G11" s="97">
        <v>0.4</v>
      </c>
      <c r="H11" s="97">
        <v>0.4</v>
      </c>
      <c r="I11" s="97">
        <v>7.35</v>
      </c>
      <c r="J11" s="97">
        <v>47</v>
      </c>
      <c r="K11" s="98">
        <v>338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68">
        <f>SUM(G6:G12)</f>
        <v>21.270000000000003</v>
      </c>
      <c r="H13" s="69">
        <f>SUM(H6:H12)</f>
        <v>18.801999999999996</v>
      </c>
      <c r="I13" s="69">
        <f>SUM(I6:I12)</f>
        <v>74.579999999999984</v>
      </c>
      <c r="J13" s="19">
        <f t="shared" ref="G13:J13" si="0">SUM(J6:J12)</f>
        <v>622.55999999999995</v>
      </c>
      <c r="K13" s="25"/>
      <c r="L13" s="19">
        <f t="shared" ref="L13" si="1"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615</v>
      </c>
      <c r="G24" s="32">
        <f t="shared" ref="G24:J24" si="4">G13+G23</f>
        <v>21.270000000000003</v>
      </c>
      <c r="H24" s="32">
        <f t="shared" si="4"/>
        <v>18.801999999999996</v>
      </c>
      <c r="I24" s="32">
        <f t="shared" si="4"/>
        <v>74.579999999999984</v>
      </c>
      <c r="J24" s="32">
        <f t="shared" si="4"/>
        <v>622.55999999999995</v>
      </c>
      <c r="K24" s="32"/>
      <c r="L24" s="32">
        <f t="shared" ref="L24" si="5">L13+L23</f>
        <v>69.430000000000007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48</v>
      </c>
      <c r="F25" s="80">
        <v>200</v>
      </c>
      <c r="G25" s="81">
        <v>12.3</v>
      </c>
      <c r="H25" s="81">
        <v>17.66</v>
      </c>
      <c r="I25" s="73">
        <v>29.85</v>
      </c>
      <c r="J25" s="81">
        <v>313</v>
      </c>
      <c r="K25" s="83">
        <v>289</v>
      </c>
      <c r="L25" s="39">
        <v>69.430000000000007</v>
      </c>
    </row>
    <row r="26" spans="1:12" ht="15" x14ac:dyDescent="0.25">
      <c r="A26" s="14"/>
      <c r="B26" s="15"/>
      <c r="C26" s="11"/>
      <c r="D26" s="8" t="s">
        <v>26</v>
      </c>
      <c r="E26" s="57" t="s">
        <v>49</v>
      </c>
      <c r="F26" s="80">
        <v>60</v>
      </c>
      <c r="G26" s="80">
        <v>0.85</v>
      </c>
      <c r="H26" s="80" t="s">
        <v>51</v>
      </c>
      <c r="I26" s="82">
        <v>11.58</v>
      </c>
      <c r="J26" s="80">
        <v>56</v>
      </c>
      <c r="K26" s="84">
        <v>52</v>
      </c>
      <c r="L26" s="41"/>
    </row>
    <row r="27" spans="1:12" ht="15" x14ac:dyDescent="0.25">
      <c r="A27" s="14"/>
      <c r="B27" s="15"/>
      <c r="C27" s="11"/>
      <c r="D27" s="7" t="s">
        <v>22</v>
      </c>
      <c r="E27" s="57" t="s">
        <v>50</v>
      </c>
      <c r="F27" s="80">
        <v>200</v>
      </c>
      <c r="G27" s="80">
        <v>3.78</v>
      </c>
      <c r="H27" s="80" t="s">
        <v>52</v>
      </c>
      <c r="I27" s="82">
        <v>26</v>
      </c>
      <c r="J27" s="80">
        <v>125</v>
      </c>
      <c r="K27" s="84">
        <v>382</v>
      </c>
      <c r="L27" s="41"/>
    </row>
    <row r="28" spans="1:12" ht="15" x14ac:dyDescent="0.25">
      <c r="A28" s="14"/>
      <c r="B28" s="15"/>
      <c r="C28" s="11"/>
      <c r="D28" s="7" t="s">
        <v>23</v>
      </c>
      <c r="E28" s="57" t="s">
        <v>42</v>
      </c>
      <c r="F28" s="80">
        <v>30</v>
      </c>
      <c r="G28" s="80">
        <v>2.2799999999999998</v>
      </c>
      <c r="H28" s="80" t="s">
        <v>46</v>
      </c>
      <c r="I28" s="82" t="s">
        <v>53</v>
      </c>
      <c r="J28" s="80">
        <v>71</v>
      </c>
      <c r="K28" s="84">
        <v>8</v>
      </c>
      <c r="L28" s="41"/>
    </row>
    <row r="29" spans="1:12" ht="15" x14ac:dyDescent="0.25">
      <c r="A29" s="14"/>
      <c r="B29" s="15"/>
      <c r="C29" s="11"/>
      <c r="D29" s="7" t="s">
        <v>23</v>
      </c>
      <c r="E29" s="57" t="s">
        <v>43</v>
      </c>
      <c r="F29" s="80">
        <v>20</v>
      </c>
      <c r="G29" s="80">
        <v>1</v>
      </c>
      <c r="H29" s="80" t="s">
        <v>47</v>
      </c>
      <c r="I29" s="82">
        <v>9</v>
      </c>
      <c r="J29" s="80">
        <v>44</v>
      </c>
      <c r="K29" s="84">
        <v>9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20.21</v>
      </c>
      <c r="H32" s="19">
        <f t="shared" ref="H32" si="7">SUM(H25:H31)</f>
        <v>17.66</v>
      </c>
      <c r="I32" s="19">
        <f t="shared" ref="I32" si="8">SUM(I25:I31)</f>
        <v>76.430000000000007</v>
      </c>
      <c r="J32" s="19">
        <f t="shared" ref="J32:L32" si="9">SUM(J25:J31)</f>
        <v>609</v>
      </c>
      <c r="K32" s="25"/>
      <c r="L32" s="19">
        <f t="shared" si="9"/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510</v>
      </c>
      <c r="G43" s="32">
        <f t="shared" ref="G43" si="14">G32+G42</f>
        <v>20.21</v>
      </c>
      <c r="H43" s="32">
        <f t="shared" ref="H43" si="15">H32+H42</f>
        <v>17.66</v>
      </c>
      <c r="I43" s="32">
        <f t="shared" ref="I43" si="16">I32+I42</f>
        <v>76.430000000000007</v>
      </c>
      <c r="J43" s="32">
        <f t="shared" ref="J43:L43" si="17">J32+J42</f>
        <v>609</v>
      </c>
      <c r="K43" s="32"/>
      <c r="L43" s="32">
        <f t="shared" si="17"/>
        <v>69.430000000000007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74" t="s">
        <v>21</v>
      </c>
      <c r="E44" s="77" t="s">
        <v>59</v>
      </c>
      <c r="F44" s="88">
        <v>100</v>
      </c>
      <c r="G44" s="89">
        <v>10.5</v>
      </c>
      <c r="H44" s="89">
        <v>11.03</v>
      </c>
      <c r="I44" s="90">
        <v>3.1840000000000002</v>
      </c>
      <c r="J44" s="89">
        <v>196</v>
      </c>
      <c r="K44" s="83">
        <v>256</v>
      </c>
      <c r="L44" s="39">
        <v>69.430000000000007</v>
      </c>
    </row>
    <row r="45" spans="1:12" ht="15" x14ac:dyDescent="0.25">
      <c r="A45" s="23"/>
      <c r="B45" s="15"/>
      <c r="C45" s="11"/>
      <c r="D45" s="74" t="s">
        <v>21</v>
      </c>
      <c r="E45" s="77" t="s">
        <v>60</v>
      </c>
      <c r="F45" s="88">
        <v>155</v>
      </c>
      <c r="G45" s="88">
        <v>5.0999999999999996</v>
      </c>
      <c r="H45" s="88" t="s">
        <v>54</v>
      </c>
      <c r="I45" s="91">
        <v>28.5</v>
      </c>
      <c r="J45" s="88">
        <v>187</v>
      </c>
      <c r="K45" s="84">
        <v>256</v>
      </c>
      <c r="L45" s="41"/>
    </row>
    <row r="46" spans="1:12" ht="15" x14ac:dyDescent="0.25">
      <c r="A46" s="23"/>
      <c r="B46" s="15"/>
      <c r="C46" s="11"/>
      <c r="D46" s="75" t="s">
        <v>22</v>
      </c>
      <c r="E46" s="77" t="s">
        <v>61</v>
      </c>
      <c r="F46" s="88">
        <v>222</v>
      </c>
      <c r="G46" s="88" t="s">
        <v>55</v>
      </c>
      <c r="H46" s="88">
        <v>1.2E-2</v>
      </c>
      <c r="I46" s="91">
        <v>15.185</v>
      </c>
      <c r="J46" s="88">
        <v>62</v>
      </c>
      <c r="K46" s="84">
        <v>377</v>
      </c>
      <c r="L46" s="41"/>
    </row>
    <row r="47" spans="1:12" ht="15" x14ac:dyDescent="0.25">
      <c r="A47" s="23"/>
      <c r="B47" s="15"/>
      <c r="C47" s="11"/>
      <c r="D47" s="75" t="s">
        <v>23</v>
      </c>
      <c r="E47" s="77" t="s">
        <v>42</v>
      </c>
      <c r="F47" s="88">
        <v>30</v>
      </c>
      <c r="G47" s="88">
        <v>2.2799999999999998</v>
      </c>
      <c r="H47" s="88">
        <v>0.24</v>
      </c>
      <c r="I47" s="91">
        <v>14.76</v>
      </c>
      <c r="J47" s="88">
        <v>71</v>
      </c>
      <c r="K47" s="84">
        <v>8</v>
      </c>
      <c r="L47" s="41"/>
    </row>
    <row r="48" spans="1:12" ht="15.75" thickBot="1" x14ac:dyDescent="0.3">
      <c r="A48" s="23"/>
      <c r="B48" s="15"/>
      <c r="C48" s="11"/>
      <c r="D48" s="75" t="s">
        <v>23</v>
      </c>
      <c r="E48" s="77" t="s">
        <v>43</v>
      </c>
      <c r="F48" s="88">
        <v>20</v>
      </c>
      <c r="G48" s="88">
        <v>1</v>
      </c>
      <c r="H48" s="88">
        <v>0.2</v>
      </c>
      <c r="I48" s="91">
        <v>9</v>
      </c>
      <c r="J48" s="88">
        <v>44</v>
      </c>
      <c r="K48" s="84">
        <v>9</v>
      </c>
      <c r="L48" s="41"/>
    </row>
    <row r="49" spans="1:12" ht="15.75" thickBot="1" x14ac:dyDescent="0.3">
      <c r="A49" s="23"/>
      <c r="B49" s="15"/>
      <c r="C49" s="11"/>
      <c r="D49" s="76" t="s">
        <v>24</v>
      </c>
      <c r="E49" s="78" t="s">
        <v>44</v>
      </c>
      <c r="F49" s="88">
        <v>100</v>
      </c>
      <c r="G49" s="92">
        <v>0.4</v>
      </c>
      <c r="H49" s="92">
        <v>0.4</v>
      </c>
      <c r="I49" s="93">
        <v>7.35</v>
      </c>
      <c r="J49" s="92">
        <v>47</v>
      </c>
      <c r="K49" s="87">
        <v>338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627</v>
      </c>
      <c r="G51" s="19">
        <f t="shared" ref="G51" si="18">SUM(G44:G50)</f>
        <v>19.279999999999998</v>
      </c>
      <c r="H51" s="19">
        <f t="shared" ref="H51" si="19">SUM(H44:H50)</f>
        <v>11.882</v>
      </c>
      <c r="I51" s="19">
        <f t="shared" ref="I51" si="20">SUM(I44:I50)</f>
        <v>77.978999999999985</v>
      </c>
      <c r="J51" s="19">
        <f t="shared" ref="J51:L51" si="21">SUM(J44:J50)</f>
        <v>607</v>
      </c>
      <c r="K51" s="25"/>
      <c r="L51" s="19">
        <f t="shared" si="21"/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627</v>
      </c>
      <c r="G62" s="32">
        <f t="shared" ref="G62" si="26">G51+G61</f>
        <v>19.279999999999998</v>
      </c>
      <c r="H62" s="32">
        <f t="shared" ref="H62" si="27">H51+H61</f>
        <v>11.882</v>
      </c>
      <c r="I62" s="32">
        <f t="shared" ref="I62" si="28">I51+I61</f>
        <v>77.978999999999985</v>
      </c>
      <c r="J62" s="32">
        <f t="shared" ref="J62:L62" si="29">J51+J61</f>
        <v>607</v>
      </c>
      <c r="K62" s="32"/>
      <c r="L62" s="32">
        <f t="shared" si="29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7" t="s">
        <v>56</v>
      </c>
      <c r="F63" s="80">
        <v>100</v>
      </c>
      <c r="G63" s="81">
        <v>8.0630000000000006</v>
      </c>
      <c r="H63" s="81">
        <v>5.3</v>
      </c>
      <c r="I63" s="73">
        <v>9.3629999999999995</v>
      </c>
      <c r="J63" s="81">
        <v>145</v>
      </c>
      <c r="K63" s="83">
        <v>234</v>
      </c>
      <c r="L63" s="39">
        <v>69.430000000000007</v>
      </c>
    </row>
    <row r="64" spans="1:12" ht="15" x14ac:dyDescent="0.25">
      <c r="A64" s="23"/>
      <c r="B64" s="15"/>
      <c r="C64" s="11"/>
      <c r="D64" s="8" t="s">
        <v>21</v>
      </c>
      <c r="E64" s="57" t="s">
        <v>57</v>
      </c>
      <c r="F64" s="80">
        <v>150</v>
      </c>
      <c r="G64" s="80">
        <v>3.09</v>
      </c>
      <c r="H64" s="80">
        <v>8.282</v>
      </c>
      <c r="I64" s="82">
        <v>22</v>
      </c>
      <c r="J64" s="80">
        <v>172</v>
      </c>
      <c r="K64" s="84">
        <v>312</v>
      </c>
      <c r="L64" s="41"/>
    </row>
    <row r="65" spans="1:12" ht="15" x14ac:dyDescent="0.25">
      <c r="A65" s="23"/>
      <c r="B65" s="15"/>
      <c r="C65" s="11"/>
      <c r="D65" s="8" t="s">
        <v>26</v>
      </c>
      <c r="E65" s="57" t="s">
        <v>49</v>
      </c>
      <c r="F65" s="80">
        <v>60</v>
      </c>
      <c r="G65" s="80">
        <v>0.85499999999999998</v>
      </c>
      <c r="H65" s="80">
        <v>3.653</v>
      </c>
      <c r="I65" s="82">
        <v>11.58</v>
      </c>
      <c r="J65" s="80">
        <v>56</v>
      </c>
      <c r="K65" s="84">
        <v>52</v>
      </c>
      <c r="L65" s="41"/>
    </row>
    <row r="66" spans="1:12" ht="15" x14ac:dyDescent="0.25">
      <c r="A66" s="23"/>
      <c r="B66" s="15"/>
      <c r="C66" s="11"/>
      <c r="D66" s="7" t="s">
        <v>22</v>
      </c>
      <c r="E66" s="57" t="s">
        <v>58</v>
      </c>
      <c r="F66" s="80">
        <v>215</v>
      </c>
      <c r="G66" s="80">
        <v>8.4000000000000005E-2</v>
      </c>
      <c r="H66" s="80">
        <v>1.2E-2</v>
      </c>
      <c r="I66" s="82">
        <v>15.185</v>
      </c>
      <c r="J66" s="80">
        <v>62</v>
      </c>
      <c r="K66" s="84">
        <v>4</v>
      </c>
      <c r="L66" s="41"/>
    </row>
    <row r="67" spans="1:12" ht="15" x14ac:dyDescent="0.25">
      <c r="A67" s="23"/>
      <c r="B67" s="15"/>
      <c r="C67" s="11"/>
      <c r="D67" s="7" t="s">
        <v>23</v>
      </c>
      <c r="E67" s="57" t="s">
        <v>42</v>
      </c>
      <c r="F67" s="80">
        <v>30</v>
      </c>
      <c r="G67" s="80">
        <v>2.2799999999999998</v>
      </c>
      <c r="H67" s="80">
        <v>0.24</v>
      </c>
      <c r="I67" s="82">
        <v>14.76</v>
      </c>
      <c r="J67" s="80">
        <v>71</v>
      </c>
      <c r="K67" s="84">
        <v>8</v>
      </c>
      <c r="L67" s="41"/>
    </row>
    <row r="68" spans="1:12" ht="15" x14ac:dyDescent="0.25">
      <c r="A68" s="23"/>
      <c r="B68" s="15"/>
      <c r="C68" s="11"/>
      <c r="D68" s="7" t="s">
        <v>23</v>
      </c>
      <c r="E68" s="57" t="s">
        <v>43</v>
      </c>
      <c r="F68" s="80">
        <v>20</v>
      </c>
      <c r="G68" s="80">
        <v>1</v>
      </c>
      <c r="H68" s="80">
        <v>0.2</v>
      </c>
      <c r="I68" s="82">
        <v>9</v>
      </c>
      <c r="J68" s="80">
        <v>44</v>
      </c>
      <c r="K68" s="84">
        <v>9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30">SUM(G63:G69)</f>
        <v>15.372</v>
      </c>
      <c r="H70" s="19">
        <f t="shared" ref="H70" si="31">SUM(H63:H69)</f>
        <v>17.686999999999998</v>
      </c>
      <c r="I70" s="19">
        <f t="shared" ref="I70" si="32">SUM(I63:I69)</f>
        <v>81.888000000000005</v>
      </c>
      <c r="J70" s="19">
        <f t="shared" ref="J70:L70" si="33">SUM(J63:J69)</f>
        <v>550</v>
      </c>
      <c r="K70" s="25"/>
      <c r="L70" s="19">
        <f t="shared" si="33"/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575</v>
      </c>
      <c r="G81" s="32">
        <f t="shared" ref="G81" si="38">G70+G80</f>
        <v>15.372</v>
      </c>
      <c r="H81" s="32">
        <f t="shared" ref="H81" si="39">H70+H80</f>
        <v>17.686999999999998</v>
      </c>
      <c r="I81" s="32">
        <f t="shared" ref="I81" si="40">I70+I80</f>
        <v>81.888000000000005</v>
      </c>
      <c r="J81" s="32">
        <f t="shared" ref="J81:L81" si="41">J70+J80</f>
        <v>550</v>
      </c>
      <c r="K81" s="32"/>
      <c r="L81" s="32">
        <f t="shared" si="41"/>
        <v>69.430000000000007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7" t="s">
        <v>62</v>
      </c>
      <c r="F82" s="80">
        <v>105</v>
      </c>
      <c r="G82" s="81">
        <v>8.33</v>
      </c>
      <c r="H82" s="81">
        <v>7.7430000000000003</v>
      </c>
      <c r="I82" s="73">
        <v>3.194</v>
      </c>
      <c r="J82" s="81">
        <v>175</v>
      </c>
      <c r="K82" s="83">
        <v>280</v>
      </c>
      <c r="L82" s="39">
        <v>69.430000000000007</v>
      </c>
    </row>
    <row r="83" spans="1:12" ht="15" x14ac:dyDescent="0.25">
      <c r="A83" s="23"/>
      <c r="B83" s="15"/>
      <c r="C83" s="11"/>
      <c r="D83" s="5" t="s">
        <v>21</v>
      </c>
      <c r="E83" s="57" t="s">
        <v>60</v>
      </c>
      <c r="F83" s="80">
        <v>155</v>
      </c>
      <c r="G83" s="80">
        <v>5.0999999999999996</v>
      </c>
      <c r="H83" s="80">
        <v>4.468</v>
      </c>
      <c r="I83" s="82">
        <v>28.5</v>
      </c>
      <c r="J83" s="80">
        <v>187</v>
      </c>
      <c r="K83" s="84">
        <v>256</v>
      </c>
      <c r="L83" s="41"/>
    </row>
    <row r="84" spans="1:12" ht="15" x14ac:dyDescent="0.25">
      <c r="A84" s="23"/>
      <c r="B84" s="15"/>
      <c r="C84" s="11"/>
      <c r="D84" s="7" t="s">
        <v>22</v>
      </c>
      <c r="E84" s="57" t="s">
        <v>58</v>
      </c>
      <c r="F84" s="80">
        <v>215</v>
      </c>
      <c r="G84" s="80">
        <v>8.4000000000000005E-2</v>
      </c>
      <c r="H84" s="80">
        <v>1.2E-2</v>
      </c>
      <c r="I84" s="82">
        <v>15.185</v>
      </c>
      <c r="J84" s="80">
        <v>62</v>
      </c>
      <c r="K84" s="84">
        <v>4</v>
      </c>
      <c r="L84" s="41"/>
    </row>
    <row r="85" spans="1:12" ht="15" x14ac:dyDescent="0.25">
      <c r="A85" s="23"/>
      <c r="B85" s="15"/>
      <c r="C85" s="11"/>
      <c r="D85" s="7" t="s">
        <v>23</v>
      </c>
      <c r="E85" s="57" t="s">
        <v>42</v>
      </c>
      <c r="F85" s="80">
        <v>30</v>
      </c>
      <c r="G85" s="80">
        <v>2.2799999999999998</v>
      </c>
      <c r="H85" s="80">
        <v>0.24</v>
      </c>
      <c r="I85" s="82">
        <v>14.76</v>
      </c>
      <c r="J85" s="80">
        <v>71</v>
      </c>
      <c r="K85" s="84">
        <v>8</v>
      </c>
      <c r="L85" s="41"/>
    </row>
    <row r="86" spans="1:12" ht="15.75" thickBot="1" x14ac:dyDescent="0.3">
      <c r="A86" s="23"/>
      <c r="B86" s="15"/>
      <c r="C86" s="11"/>
      <c r="D86" s="7" t="s">
        <v>23</v>
      </c>
      <c r="E86" s="57" t="s">
        <v>43</v>
      </c>
      <c r="F86" s="80">
        <v>20</v>
      </c>
      <c r="G86" s="80">
        <v>1</v>
      </c>
      <c r="H86" s="80">
        <v>0.2</v>
      </c>
      <c r="I86" s="82">
        <v>9</v>
      </c>
      <c r="J86" s="80">
        <v>44</v>
      </c>
      <c r="K86" s="84">
        <v>9</v>
      </c>
      <c r="L86" s="41"/>
    </row>
    <row r="87" spans="1:12" ht="15.75" thickBot="1" x14ac:dyDescent="0.3">
      <c r="A87" s="23"/>
      <c r="B87" s="15"/>
      <c r="C87" s="11"/>
      <c r="D87" s="79" t="s">
        <v>24</v>
      </c>
      <c r="E87" s="58" t="s">
        <v>44</v>
      </c>
      <c r="F87" s="80">
        <v>100</v>
      </c>
      <c r="G87" s="85">
        <v>0.4</v>
      </c>
      <c r="H87" s="85">
        <v>0.4</v>
      </c>
      <c r="I87" s="86">
        <v>7.35</v>
      </c>
      <c r="J87" s="85">
        <v>47</v>
      </c>
      <c r="K87" s="87">
        <v>338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625</v>
      </c>
      <c r="G89" s="19">
        <f t="shared" ref="G89" si="42">SUM(G82:G88)</f>
        <v>17.193999999999996</v>
      </c>
      <c r="H89" s="19">
        <f t="shared" ref="H89" si="43">SUM(H82:H88)</f>
        <v>13.063000000000001</v>
      </c>
      <c r="I89" s="19">
        <f t="shared" ref="I89" si="44">SUM(I82:I88)</f>
        <v>77.98899999999999</v>
      </c>
      <c r="J89" s="19">
        <f t="shared" ref="J89:L89" si="45">SUM(J82:J88)</f>
        <v>586</v>
      </c>
      <c r="K89" s="25"/>
      <c r="L89" s="19">
        <f t="shared" si="45"/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625</v>
      </c>
      <c r="G100" s="32">
        <f t="shared" ref="G100" si="50">G89+G99</f>
        <v>17.193999999999996</v>
      </c>
      <c r="H100" s="32">
        <f t="shared" ref="H100" si="51">H89+H99</f>
        <v>13.063000000000001</v>
      </c>
      <c r="I100" s="32">
        <f t="shared" ref="I100" si="52">I89+I99</f>
        <v>77.98899999999999</v>
      </c>
      <c r="J100" s="32">
        <f t="shared" ref="J100:L100" si="53">J89+J99</f>
        <v>586</v>
      </c>
      <c r="K100" s="32"/>
      <c r="L100" s="32">
        <f t="shared" si="53"/>
        <v>69.430000000000007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 t="s">
        <v>21</v>
      </c>
      <c r="E101" s="57" t="s">
        <v>63</v>
      </c>
      <c r="F101" s="80">
        <v>100</v>
      </c>
      <c r="G101" s="81">
        <v>11.65</v>
      </c>
      <c r="H101" s="81">
        <v>10.756</v>
      </c>
      <c r="I101" s="73">
        <v>11.632</v>
      </c>
      <c r="J101" s="65">
        <v>164</v>
      </c>
      <c r="K101" s="70">
        <v>290</v>
      </c>
      <c r="L101" s="39">
        <v>69.430000000000007</v>
      </c>
    </row>
    <row r="102" spans="1:12" ht="15" x14ac:dyDescent="0.25">
      <c r="A102" s="23"/>
      <c r="B102" s="15"/>
      <c r="C102" s="11"/>
      <c r="D102" s="5" t="s">
        <v>21</v>
      </c>
      <c r="E102" s="57" t="s">
        <v>64</v>
      </c>
      <c r="F102" s="80">
        <v>150</v>
      </c>
      <c r="G102" s="80">
        <v>3.8340000000000001</v>
      </c>
      <c r="H102" s="80">
        <v>5.4340000000000002</v>
      </c>
      <c r="I102" s="82">
        <v>29.6</v>
      </c>
      <c r="J102" s="62">
        <v>210</v>
      </c>
      <c r="K102" s="71">
        <v>304</v>
      </c>
      <c r="L102" s="41"/>
    </row>
    <row r="103" spans="1:12" ht="15" x14ac:dyDescent="0.25">
      <c r="A103" s="23"/>
      <c r="B103" s="15"/>
      <c r="C103" s="11"/>
      <c r="D103" s="8" t="s">
        <v>26</v>
      </c>
      <c r="E103" s="57" t="s">
        <v>49</v>
      </c>
      <c r="F103" s="80">
        <v>60</v>
      </c>
      <c r="G103" s="80">
        <v>0.85499999999999998</v>
      </c>
      <c r="H103" s="80">
        <v>3.653</v>
      </c>
      <c r="I103" s="82">
        <v>11.58</v>
      </c>
      <c r="J103" s="62">
        <v>56</v>
      </c>
      <c r="K103" s="71">
        <v>52</v>
      </c>
      <c r="L103" s="41"/>
    </row>
    <row r="104" spans="1:12" ht="15" x14ac:dyDescent="0.25">
      <c r="A104" s="23"/>
      <c r="B104" s="15"/>
      <c r="C104" s="11"/>
      <c r="D104" s="7" t="s">
        <v>22</v>
      </c>
      <c r="E104" s="58" t="s">
        <v>65</v>
      </c>
      <c r="F104" s="80">
        <v>200</v>
      </c>
      <c r="G104" s="80">
        <v>3.6</v>
      </c>
      <c r="H104" s="80">
        <v>2.67</v>
      </c>
      <c r="I104" s="82">
        <v>29.2</v>
      </c>
      <c r="J104" s="62">
        <v>155</v>
      </c>
      <c r="K104" s="71">
        <v>379</v>
      </c>
      <c r="L104" s="41"/>
    </row>
    <row r="105" spans="1:12" ht="15" x14ac:dyDescent="0.25">
      <c r="A105" s="23"/>
      <c r="B105" s="15"/>
      <c r="C105" s="11"/>
      <c r="D105" s="7" t="s">
        <v>23</v>
      </c>
      <c r="E105" s="57" t="s">
        <v>42</v>
      </c>
      <c r="F105" s="80">
        <v>30</v>
      </c>
      <c r="G105" s="80">
        <v>2.2799999999999998</v>
      </c>
      <c r="H105" s="80">
        <v>0.24</v>
      </c>
      <c r="I105" s="82">
        <v>14.76</v>
      </c>
      <c r="J105" s="62">
        <v>71</v>
      </c>
      <c r="K105" s="71">
        <v>8</v>
      </c>
      <c r="L105" s="41"/>
    </row>
    <row r="106" spans="1:12" ht="15" x14ac:dyDescent="0.25">
      <c r="A106" s="23"/>
      <c r="B106" s="15"/>
      <c r="C106" s="11"/>
      <c r="D106" s="7" t="s">
        <v>23</v>
      </c>
      <c r="E106" s="57" t="s">
        <v>43</v>
      </c>
      <c r="F106" s="80">
        <v>20</v>
      </c>
      <c r="G106" s="80">
        <v>1</v>
      </c>
      <c r="H106" s="80">
        <v>0.2</v>
      </c>
      <c r="I106" s="82">
        <v>9</v>
      </c>
      <c r="J106" s="62">
        <v>44</v>
      </c>
      <c r="K106" s="71">
        <v>9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23.219000000000001</v>
      </c>
      <c r="H108" s="19">
        <f t="shared" si="54"/>
        <v>22.952999999999996</v>
      </c>
      <c r="I108" s="19">
        <f t="shared" si="54"/>
        <v>105.77200000000001</v>
      </c>
      <c r="J108" s="19">
        <f t="shared" si="54"/>
        <v>700</v>
      </c>
      <c r="K108" s="25"/>
      <c r="L108" s="19">
        <f t="shared" ref="L108" si="55">SUM(L101:L107)</f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49" t="s">
        <v>4</v>
      </c>
      <c r="D119" s="50"/>
      <c r="E119" s="31"/>
      <c r="F119" s="32">
        <f>F108+F118</f>
        <v>560</v>
      </c>
      <c r="G119" s="32">
        <f t="shared" ref="G119:J119" si="58">G108+G118</f>
        <v>23.219000000000001</v>
      </c>
      <c r="H119" s="32">
        <f t="shared" si="58"/>
        <v>22.952999999999996</v>
      </c>
      <c r="I119" s="32">
        <f t="shared" si="58"/>
        <v>105.77200000000001</v>
      </c>
      <c r="J119" s="32">
        <f t="shared" si="58"/>
        <v>700</v>
      </c>
      <c r="K119" s="32"/>
      <c r="L119" s="32">
        <f t="shared" ref="L119" si="59">L108+L118</f>
        <v>69.430000000000007</v>
      </c>
    </row>
    <row r="120" spans="1:12" ht="15.75" thickBot="1" x14ac:dyDescent="0.3">
      <c r="A120" s="14">
        <v>2</v>
      </c>
      <c r="B120" s="15">
        <v>1</v>
      </c>
      <c r="C120" s="22" t="s">
        <v>20</v>
      </c>
      <c r="D120" s="5" t="s">
        <v>21</v>
      </c>
      <c r="E120" s="58" t="s">
        <v>66</v>
      </c>
      <c r="F120" s="80">
        <v>100</v>
      </c>
      <c r="G120" s="102">
        <v>14.55</v>
      </c>
      <c r="H120" s="102">
        <v>16.79</v>
      </c>
      <c r="I120" s="103">
        <v>2.89</v>
      </c>
      <c r="J120" s="65">
        <v>221</v>
      </c>
      <c r="K120" s="70">
        <v>260</v>
      </c>
      <c r="L120" s="99">
        <v>69.430000000000007</v>
      </c>
    </row>
    <row r="121" spans="1:12" ht="15.75" thickBot="1" x14ac:dyDescent="0.3">
      <c r="A121" s="14"/>
      <c r="B121" s="15"/>
      <c r="C121" s="11"/>
      <c r="D121" s="5" t="s">
        <v>21</v>
      </c>
      <c r="E121" s="57" t="s">
        <v>60</v>
      </c>
      <c r="F121" s="80">
        <v>155</v>
      </c>
      <c r="G121" s="104">
        <v>5.0999999999999996</v>
      </c>
      <c r="H121" s="104">
        <v>4.468</v>
      </c>
      <c r="I121" s="105">
        <v>28.5</v>
      </c>
      <c r="J121" s="62">
        <v>187</v>
      </c>
      <c r="K121" s="71">
        <v>203</v>
      </c>
      <c r="L121" s="100"/>
    </row>
    <row r="122" spans="1:12" ht="15" x14ac:dyDescent="0.25">
      <c r="A122" s="14"/>
      <c r="B122" s="15"/>
      <c r="C122" s="11"/>
      <c r="D122" s="79" t="s">
        <v>24</v>
      </c>
      <c r="E122" s="57" t="s">
        <v>44</v>
      </c>
      <c r="F122" s="80">
        <v>100</v>
      </c>
      <c r="G122" s="104">
        <v>0.4</v>
      </c>
      <c r="H122" s="104">
        <v>0.4</v>
      </c>
      <c r="I122" s="105">
        <v>7.35</v>
      </c>
      <c r="J122" s="62">
        <v>47</v>
      </c>
      <c r="K122" s="71">
        <v>338</v>
      </c>
      <c r="L122" s="100"/>
    </row>
    <row r="123" spans="1:12" ht="15" x14ac:dyDescent="0.25">
      <c r="A123" s="14"/>
      <c r="B123" s="15"/>
      <c r="C123" s="11"/>
      <c r="D123" s="7" t="s">
        <v>22</v>
      </c>
      <c r="E123" s="58" t="s">
        <v>65</v>
      </c>
      <c r="F123" s="80">
        <v>200</v>
      </c>
      <c r="G123" s="104">
        <v>3.6</v>
      </c>
      <c r="H123" s="104">
        <v>2.67</v>
      </c>
      <c r="I123" s="105">
        <v>29.2</v>
      </c>
      <c r="J123" s="62">
        <v>155</v>
      </c>
      <c r="K123" s="71">
        <v>379</v>
      </c>
      <c r="L123" s="100"/>
    </row>
    <row r="124" spans="1:12" ht="15" x14ac:dyDescent="0.25">
      <c r="A124" s="14"/>
      <c r="B124" s="15"/>
      <c r="C124" s="11"/>
      <c r="D124" s="7" t="s">
        <v>23</v>
      </c>
      <c r="E124" s="57" t="s">
        <v>42</v>
      </c>
      <c r="F124" s="80">
        <v>30</v>
      </c>
      <c r="G124" s="104">
        <v>2.2799999999999998</v>
      </c>
      <c r="H124" s="104">
        <v>0.24</v>
      </c>
      <c r="I124" s="105">
        <v>14.76</v>
      </c>
      <c r="J124" s="62">
        <v>71</v>
      </c>
      <c r="K124" s="71">
        <v>8</v>
      </c>
      <c r="L124" s="100"/>
    </row>
    <row r="125" spans="1:12" ht="15" x14ac:dyDescent="0.25">
      <c r="A125" s="14"/>
      <c r="B125" s="15"/>
      <c r="C125" s="11"/>
      <c r="D125" s="7" t="s">
        <v>23</v>
      </c>
      <c r="E125" s="57" t="s">
        <v>43</v>
      </c>
      <c r="F125" s="80">
        <v>20</v>
      </c>
      <c r="G125" s="104">
        <v>1</v>
      </c>
      <c r="H125" s="104">
        <v>0.2</v>
      </c>
      <c r="I125" s="105">
        <v>9</v>
      </c>
      <c r="J125" s="62">
        <v>44</v>
      </c>
      <c r="K125" s="71">
        <v>9</v>
      </c>
      <c r="L125" s="100"/>
    </row>
    <row r="126" spans="1:12" ht="15" x14ac:dyDescent="0.25">
      <c r="A126" s="14"/>
      <c r="B126" s="15"/>
      <c r="C126" s="11"/>
      <c r="D126" s="6"/>
      <c r="E126" s="40"/>
      <c r="F126" s="100"/>
      <c r="G126" s="100"/>
      <c r="H126" s="100"/>
      <c r="I126" s="100"/>
      <c r="J126" s="100"/>
      <c r="K126" s="101"/>
      <c r="L126" s="10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605</v>
      </c>
      <c r="G127" s="19">
        <f t="shared" ref="G127:J127" si="60">SUM(G120:G126)</f>
        <v>26.93</v>
      </c>
      <c r="H127" s="19">
        <f t="shared" si="60"/>
        <v>24.767999999999994</v>
      </c>
      <c r="I127" s="19">
        <f t="shared" si="60"/>
        <v>91.7</v>
      </c>
      <c r="J127" s="19">
        <f t="shared" si="60"/>
        <v>725</v>
      </c>
      <c r="K127" s="25"/>
      <c r="L127" s="19">
        <f t="shared" ref="L127" si="61">SUM(L120:L126)</f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49" t="s">
        <v>4</v>
      </c>
      <c r="D138" s="50"/>
      <c r="E138" s="31"/>
      <c r="F138" s="32">
        <f>F127+F137</f>
        <v>605</v>
      </c>
      <c r="G138" s="32">
        <f t="shared" ref="G138" si="64">G127+G137</f>
        <v>26.93</v>
      </c>
      <c r="H138" s="32">
        <f t="shared" ref="H138" si="65">H127+H137</f>
        <v>24.767999999999994</v>
      </c>
      <c r="I138" s="32">
        <f t="shared" ref="I138" si="66">I127+I137</f>
        <v>91.7</v>
      </c>
      <c r="J138" s="32">
        <f t="shared" ref="J138:L138" si="67">J127+J137</f>
        <v>725</v>
      </c>
      <c r="K138" s="32"/>
      <c r="L138" s="32">
        <f t="shared" si="67"/>
        <v>69.430000000000007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57" t="s">
        <v>67</v>
      </c>
      <c r="F139" s="80">
        <v>100</v>
      </c>
      <c r="G139" s="81">
        <v>12.8</v>
      </c>
      <c r="H139" s="81">
        <v>6.7130000000000001</v>
      </c>
      <c r="I139" s="73">
        <v>24.2</v>
      </c>
      <c r="J139" s="65">
        <v>199</v>
      </c>
      <c r="K139" s="70">
        <v>295</v>
      </c>
      <c r="L139" s="99">
        <v>69.430000000000007</v>
      </c>
    </row>
    <row r="140" spans="1:12" ht="15.75" thickBot="1" x14ac:dyDescent="0.3">
      <c r="A140" s="23"/>
      <c r="B140" s="15"/>
      <c r="C140" s="11"/>
      <c r="D140" s="8" t="s">
        <v>21</v>
      </c>
      <c r="E140" s="57" t="s">
        <v>57</v>
      </c>
      <c r="F140" s="80">
        <v>150</v>
      </c>
      <c r="G140" s="80">
        <v>3.09</v>
      </c>
      <c r="H140" s="80">
        <v>8.282</v>
      </c>
      <c r="I140" s="82">
        <v>22</v>
      </c>
      <c r="J140" s="62">
        <v>172</v>
      </c>
      <c r="K140" s="71">
        <v>312</v>
      </c>
      <c r="L140" s="100"/>
    </row>
    <row r="141" spans="1:12" ht="15" x14ac:dyDescent="0.25">
      <c r="A141" s="23"/>
      <c r="B141" s="15"/>
      <c r="C141" s="11"/>
      <c r="D141" s="79" t="s">
        <v>24</v>
      </c>
      <c r="E141" s="57" t="s">
        <v>44</v>
      </c>
      <c r="F141" s="80">
        <v>100</v>
      </c>
      <c r="G141" s="80">
        <v>0.4</v>
      </c>
      <c r="H141" s="80">
        <v>0.4</v>
      </c>
      <c r="I141" s="82">
        <v>7.35</v>
      </c>
      <c r="J141" s="62">
        <v>47</v>
      </c>
      <c r="K141" s="71">
        <v>338</v>
      </c>
      <c r="L141" s="100"/>
    </row>
    <row r="142" spans="1:12" ht="15.75" customHeight="1" x14ac:dyDescent="0.25">
      <c r="A142" s="23"/>
      <c r="B142" s="15"/>
      <c r="C142" s="11"/>
      <c r="D142" s="7" t="s">
        <v>22</v>
      </c>
      <c r="E142" s="57" t="s">
        <v>58</v>
      </c>
      <c r="F142" s="80">
        <v>215</v>
      </c>
      <c r="G142" s="80">
        <v>8.4000000000000005E-2</v>
      </c>
      <c r="H142" s="80">
        <v>1.2E-2</v>
      </c>
      <c r="I142" s="82">
        <v>15.185</v>
      </c>
      <c r="J142" s="62">
        <v>62</v>
      </c>
      <c r="K142" s="71">
        <v>4</v>
      </c>
      <c r="L142" s="100"/>
    </row>
    <row r="143" spans="1:12" ht="15" x14ac:dyDescent="0.25">
      <c r="A143" s="23"/>
      <c r="B143" s="15"/>
      <c r="C143" s="11"/>
      <c r="D143" s="7" t="s">
        <v>23</v>
      </c>
      <c r="E143" s="57" t="s">
        <v>42</v>
      </c>
      <c r="F143" s="80">
        <v>30</v>
      </c>
      <c r="G143" s="80">
        <v>2.2799999999999998</v>
      </c>
      <c r="H143" s="80">
        <v>0.24</v>
      </c>
      <c r="I143" s="82">
        <v>14.76</v>
      </c>
      <c r="J143" s="62">
        <v>71</v>
      </c>
      <c r="K143" s="71">
        <v>8</v>
      </c>
      <c r="L143" s="100"/>
    </row>
    <row r="144" spans="1:12" ht="15" x14ac:dyDescent="0.25">
      <c r="A144" s="23"/>
      <c r="B144" s="15"/>
      <c r="C144" s="11"/>
      <c r="D144" s="7" t="s">
        <v>23</v>
      </c>
      <c r="E144" s="57" t="s">
        <v>43</v>
      </c>
      <c r="F144" s="80">
        <v>20</v>
      </c>
      <c r="G144" s="80">
        <v>1</v>
      </c>
      <c r="H144" s="80">
        <v>0.2</v>
      </c>
      <c r="I144" s="82">
        <v>9</v>
      </c>
      <c r="J144" s="62">
        <v>44</v>
      </c>
      <c r="K144" s="71">
        <v>9</v>
      </c>
      <c r="L144" s="100"/>
    </row>
    <row r="145" spans="1:12" ht="15" x14ac:dyDescent="0.25">
      <c r="A145" s="23"/>
      <c r="B145" s="15"/>
      <c r="C145" s="11"/>
      <c r="D145" s="6"/>
      <c r="E145" s="40"/>
      <c r="F145" s="100"/>
      <c r="G145" s="100"/>
      <c r="H145" s="100"/>
      <c r="I145" s="100"/>
      <c r="J145" s="100"/>
      <c r="K145" s="101"/>
      <c r="L145" s="10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615</v>
      </c>
      <c r="G146" s="19">
        <f t="shared" ref="G146:J146" si="68">SUM(G139:G145)</f>
        <v>19.654</v>
      </c>
      <c r="H146" s="19">
        <f t="shared" si="68"/>
        <v>15.847000000000001</v>
      </c>
      <c r="I146" s="19">
        <f t="shared" si="68"/>
        <v>92.495000000000005</v>
      </c>
      <c r="J146" s="19">
        <f t="shared" si="68"/>
        <v>595</v>
      </c>
      <c r="K146" s="25"/>
      <c r="L146" s="19">
        <f t="shared" ref="L146" si="69">SUM(L139:L145)</f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49" t="s">
        <v>4</v>
      </c>
      <c r="D157" s="50"/>
      <c r="E157" s="31"/>
      <c r="F157" s="32">
        <f>F146+F156</f>
        <v>615</v>
      </c>
      <c r="G157" s="32">
        <f t="shared" ref="G157" si="72">G146+G156</f>
        <v>19.654</v>
      </c>
      <c r="H157" s="32">
        <f t="shared" ref="H157" si="73">H146+H156</f>
        <v>15.847000000000001</v>
      </c>
      <c r="I157" s="32">
        <f t="shared" ref="I157" si="74">I146+I156</f>
        <v>92.495000000000005</v>
      </c>
      <c r="J157" s="32">
        <f t="shared" ref="J157:L157" si="75">J146+J156</f>
        <v>595</v>
      </c>
      <c r="K157" s="32"/>
      <c r="L157" s="32">
        <f t="shared" si="75"/>
        <v>69.430000000000007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57" t="s">
        <v>68</v>
      </c>
      <c r="F158" s="66">
        <v>200</v>
      </c>
      <c r="G158" s="64">
        <v>14.51</v>
      </c>
      <c r="H158" s="64">
        <v>14.71</v>
      </c>
      <c r="I158" s="106">
        <v>28.34</v>
      </c>
      <c r="J158" s="65">
        <v>364</v>
      </c>
      <c r="K158" s="70">
        <v>291</v>
      </c>
      <c r="L158" s="107">
        <v>69.430000000000007</v>
      </c>
    </row>
    <row r="159" spans="1:12" ht="15" x14ac:dyDescent="0.25">
      <c r="A159" s="23"/>
      <c r="B159" s="15"/>
      <c r="C159" s="11"/>
      <c r="D159" s="7" t="s">
        <v>22</v>
      </c>
      <c r="E159" s="57" t="s">
        <v>69</v>
      </c>
      <c r="F159" s="66">
        <v>222</v>
      </c>
      <c r="G159" s="66">
        <v>8.4000000000000005E-2</v>
      </c>
      <c r="H159" s="66">
        <v>1.2E-2</v>
      </c>
      <c r="I159" s="108">
        <v>15.185</v>
      </c>
      <c r="J159" s="62">
        <v>62</v>
      </c>
      <c r="K159" s="71">
        <v>377</v>
      </c>
      <c r="L159" s="109"/>
    </row>
    <row r="160" spans="1:12" ht="15" x14ac:dyDescent="0.25">
      <c r="A160" s="23"/>
      <c r="B160" s="15"/>
      <c r="C160" s="11"/>
      <c r="D160" s="7" t="s">
        <v>23</v>
      </c>
      <c r="E160" s="57" t="s">
        <v>42</v>
      </c>
      <c r="F160" s="66">
        <v>30</v>
      </c>
      <c r="G160" s="66">
        <v>2.2799999999999998</v>
      </c>
      <c r="H160" s="66">
        <v>0.24</v>
      </c>
      <c r="I160" s="108">
        <v>14.76</v>
      </c>
      <c r="J160" s="62">
        <v>71</v>
      </c>
      <c r="K160" s="71">
        <v>8</v>
      </c>
      <c r="L160" s="109"/>
    </row>
    <row r="161" spans="1:12" ht="15.75" thickBot="1" x14ac:dyDescent="0.3">
      <c r="A161" s="23"/>
      <c r="B161" s="15"/>
      <c r="C161" s="11"/>
      <c r="D161" s="7" t="s">
        <v>23</v>
      </c>
      <c r="E161" s="57" t="s">
        <v>43</v>
      </c>
      <c r="F161" s="66">
        <v>20</v>
      </c>
      <c r="G161" s="66">
        <v>1</v>
      </c>
      <c r="H161" s="66">
        <v>0.2</v>
      </c>
      <c r="I161" s="108">
        <v>9</v>
      </c>
      <c r="J161" s="62">
        <v>44</v>
      </c>
      <c r="K161" s="71">
        <v>9</v>
      </c>
      <c r="L161" s="109"/>
    </row>
    <row r="162" spans="1:12" ht="15" x14ac:dyDescent="0.25">
      <c r="A162" s="23"/>
      <c r="B162" s="15"/>
      <c r="C162" s="11"/>
      <c r="D162" s="79" t="s">
        <v>24</v>
      </c>
      <c r="E162" s="57" t="s">
        <v>44</v>
      </c>
      <c r="F162" s="66">
        <v>100</v>
      </c>
      <c r="G162" s="66">
        <v>0.4</v>
      </c>
      <c r="H162" s="66">
        <v>0.4</v>
      </c>
      <c r="I162" s="108">
        <v>7.35</v>
      </c>
      <c r="J162" s="62">
        <v>47</v>
      </c>
      <c r="K162" s="71">
        <v>338</v>
      </c>
      <c r="L162" s="109"/>
    </row>
    <row r="163" spans="1:12" ht="15" x14ac:dyDescent="0.25">
      <c r="A163" s="23"/>
      <c r="B163" s="15"/>
      <c r="C163" s="11"/>
      <c r="D163" s="6"/>
      <c r="E163" s="40"/>
      <c r="F163" s="109"/>
      <c r="G163" s="109"/>
      <c r="H163" s="109"/>
      <c r="I163" s="109"/>
      <c r="J163" s="109"/>
      <c r="K163" s="110"/>
      <c r="L163" s="109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572</v>
      </c>
      <c r="G165" s="19">
        <f t="shared" ref="G165:J165" si="76">SUM(G158:G164)</f>
        <v>18.273999999999997</v>
      </c>
      <c r="H165" s="19">
        <f t="shared" si="76"/>
        <v>15.562000000000001</v>
      </c>
      <c r="I165" s="19">
        <f t="shared" si="76"/>
        <v>74.634999999999991</v>
      </c>
      <c r="J165" s="19">
        <f t="shared" si="76"/>
        <v>588</v>
      </c>
      <c r="K165" s="25"/>
      <c r="L165" s="19">
        <f t="shared" ref="L165" si="77">SUM(L158:L164)</f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49" t="s">
        <v>4</v>
      </c>
      <c r="D176" s="50"/>
      <c r="E176" s="31"/>
      <c r="F176" s="32">
        <f>F165+F175</f>
        <v>572</v>
      </c>
      <c r="G176" s="32">
        <f t="shared" ref="G176" si="80">G165+G175</f>
        <v>18.273999999999997</v>
      </c>
      <c r="H176" s="32">
        <f t="shared" ref="H176" si="81">H165+H175</f>
        <v>15.562000000000001</v>
      </c>
      <c r="I176" s="32">
        <f t="shared" ref="I176" si="82">I165+I175</f>
        <v>74.634999999999991</v>
      </c>
      <c r="J176" s="32">
        <f t="shared" ref="J176:L176" si="83">J165+J175</f>
        <v>588</v>
      </c>
      <c r="K176" s="32"/>
      <c r="L176" s="32">
        <f t="shared" si="83"/>
        <v>69.430000000000007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5" t="s">
        <v>21</v>
      </c>
      <c r="E177" s="57" t="s">
        <v>70</v>
      </c>
      <c r="F177" s="66">
        <v>100</v>
      </c>
      <c r="G177" s="64">
        <v>15.55</v>
      </c>
      <c r="H177" s="64">
        <v>11.55</v>
      </c>
      <c r="I177" s="106">
        <v>15.7</v>
      </c>
      <c r="J177" s="64">
        <v>228.75</v>
      </c>
      <c r="K177" s="70">
        <v>268</v>
      </c>
      <c r="L177" s="99">
        <v>69.430000000000007</v>
      </c>
    </row>
    <row r="178" spans="1:12" ht="15" x14ac:dyDescent="0.25">
      <c r="A178" s="23"/>
      <c r="B178" s="15"/>
      <c r="C178" s="11"/>
      <c r="D178" s="5" t="s">
        <v>21</v>
      </c>
      <c r="E178" s="57" t="s">
        <v>40</v>
      </c>
      <c r="F178" s="66">
        <v>150</v>
      </c>
      <c r="G178" s="66">
        <v>6.6619999999999999</v>
      </c>
      <c r="H178" s="66">
        <v>9.0239999999999991</v>
      </c>
      <c r="I178" s="108">
        <v>34</v>
      </c>
      <c r="J178" s="62">
        <v>170</v>
      </c>
      <c r="K178" s="71">
        <v>303</v>
      </c>
      <c r="L178" s="100"/>
    </row>
    <row r="179" spans="1:12" ht="15" x14ac:dyDescent="0.25">
      <c r="A179" s="23"/>
      <c r="B179" s="15"/>
      <c r="C179" s="11"/>
      <c r="D179" s="7" t="s">
        <v>22</v>
      </c>
      <c r="E179" s="58" t="s">
        <v>41</v>
      </c>
      <c r="F179" s="66">
        <v>215</v>
      </c>
      <c r="G179" s="66">
        <v>0.53</v>
      </c>
      <c r="H179" s="66"/>
      <c r="I179" s="108">
        <v>9.4700000000000006</v>
      </c>
      <c r="J179" s="62">
        <v>40</v>
      </c>
      <c r="K179" s="71">
        <v>376</v>
      </c>
      <c r="L179" s="100"/>
    </row>
    <row r="180" spans="1:12" ht="15" x14ac:dyDescent="0.25">
      <c r="A180" s="23"/>
      <c r="B180" s="15"/>
      <c r="C180" s="11"/>
      <c r="D180" s="7" t="s">
        <v>45</v>
      </c>
      <c r="E180" s="57" t="s">
        <v>42</v>
      </c>
      <c r="F180" s="66">
        <v>30</v>
      </c>
      <c r="G180" s="66">
        <v>2.2799999999999998</v>
      </c>
      <c r="H180" s="66">
        <v>0.24</v>
      </c>
      <c r="I180" s="108">
        <v>14.76</v>
      </c>
      <c r="J180" s="62">
        <v>71</v>
      </c>
      <c r="K180" s="71">
        <v>8</v>
      </c>
      <c r="L180" s="100"/>
    </row>
    <row r="181" spans="1:12" ht="15" x14ac:dyDescent="0.25">
      <c r="A181" s="23"/>
      <c r="B181" s="15"/>
      <c r="C181" s="11"/>
      <c r="D181" s="10" t="s">
        <v>23</v>
      </c>
      <c r="E181" s="59" t="s">
        <v>43</v>
      </c>
      <c r="F181" s="67">
        <v>20</v>
      </c>
      <c r="G181" s="67">
        <v>1</v>
      </c>
      <c r="H181" s="67">
        <v>0.2</v>
      </c>
      <c r="I181" s="111">
        <v>9</v>
      </c>
      <c r="J181" s="63">
        <v>44</v>
      </c>
      <c r="K181" s="72">
        <v>9</v>
      </c>
      <c r="L181" s="100"/>
    </row>
    <row r="182" spans="1:12" ht="15" x14ac:dyDescent="0.25">
      <c r="A182" s="23"/>
      <c r="B182" s="15"/>
      <c r="C182" s="11"/>
      <c r="D182" s="8" t="s">
        <v>26</v>
      </c>
      <c r="E182" s="57" t="s">
        <v>49</v>
      </c>
      <c r="F182" s="66">
        <v>60</v>
      </c>
      <c r="G182" s="66">
        <v>0.85499999999999998</v>
      </c>
      <c r="H182" s="66">
        <v>3.653</v>
      </c>
      <c r="I182" s="108">
        <v>11.58</v>
      </c>
      <c r="J182" s="62">
        <v>56</v>
      </c>
      <c r="K182" s="71">
        <v>52</v>
      </c>
      <c r="L182" s="100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4">SUM(G177:G183)</f>
        <v>26.877000000000002</v>
      </c>
      <c r="H184" s="19">
        <f t="shared" si="84"/>
        <v>24.666999999999994</v>
      </c>
      <c r="I184" s="19">
        <f t="shared" si="84"/>
        <v>94.51</v>
      </c>
      <c r="J184" s="19">
        <f t="shared" si="84"/>
        <v>609.75</v>
      </c>
      <c r="K184" s="25"/>
      <c r="L184" s="19">
        <f t="shared" ref="L184" si="85">SUM(L177:L183)</f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49" t="s">
        <v>4</v>
      </c>
      <c r="D195" s="50"/>
      <c r="E195" s="31"/>
      <c r="F195" s="32">
        <f>F184+F194</f>
        <v>575</v>
      </c>
      <c r="G195" s="32">
        <f t="shared" ref="G195" si="88">G184+G194</f>
        <v>26.877000000000002</v>
      </c>
      <c r="H195" s="32">
        <f t="shared" ref="H195" si="89">H184+H194</f>
        <v>24.666999999999994</v>
      </c>
      <c r="I195" s="32">
        <f t="shared" ref="I195" si="90">I184+I194</f>
        <v>94.51</v>
      </c>
      <c r="J195" s="32">
        <f t="shared" ref="J195:L195" si="91">J184+J194</f>
        <v>609.75</v>
      </c>
      <c r="K195" s="32"/>
      <c r="L195" s="32">
        <f t="shared" si="91"/>
        <v>69.430000000000007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57" t="s">
        <v>71</v>
      </c>
      <c r="F196" s="80">
        <v>105</v>
      </c>
      <c r="G196" s="81">
        <v>10.199999999999999</v>
      </c>
      <c r="H196" s="81">
        <v>10.89</v>
      </c>
      <c r="I196" s="73">
        <v>15.95</v>
      </c>
      <c r="J196" s="65">
        <v>173</v>
      </c>
      <c r="K196" s="70">
        <v>239</v>
      </c>
      <c r="L196" s="39">
        <v>69.430000000000007</v>
      </c>
    </row>
    <row r="197" spans="1:12" ht="15.75" thickBot="1" x14ac:dyDescent="0.3">
      <c r="A197" s="23"/>
      <c r="B197" s="15"/>
      <c r="C197" s="11"/>
      <c r="D197" s="8" t="s">
        <v>21</v>
      </c>
      <c r="E197" s="57" t="s">
        <v>57</v>
      </c>
      <c r="F197" s="80">
        <v>150</v>
      </c>
      <c r="G197" s="80">
        <v>3.09</v>
      </c>
      <c r="H197" s="80">
        <v>8.282</v>
      </c>
      <c r="I197" s="82">
        <v>22</v>
      </c>
      <c r="J197" s="62">
        <v>172</v>
      </c>
      <c r="K197" s="71">
        <v>312</v>
      </c>
      <c r="L197" s="41"/>
    </row>
    <row r="198" spans="1:12" ht="15" x14ac:dyDescent="0.25">
      <c r="A198" s="23"/>
      <c r="B198" s="15"/>
      <c r="C198" s="11"/>
      <c r="D198" s="79" t="s">
        <v>24</v>
      </c>
      <c r="E198" s="57" t="s">
        <v>44</v>
      </c>
      <c r="F198" s="80">
        <v>100</v>
      </c>
      <c r="G198" s="80">
        <v>0.4</v>
      </c>
      <c r="H198" s="80">
        <v>0.4</v>
      </c>
      <c r="I198" s="82">
        <v>7.35</v>
      </c>
      <c r="J198" s="62">
        <v>47</v>
      </c>
      <c r="K198" s="71">
        <v>338</v>
      </c>
      <c r="L198" s="41"/>
    </row>
    <row r="199" spans="1:12" ht="15" x14ac:dyDescent="0.25">
      <c r="A199" s="23"/>
      <c r="B199" s="15"/>
      <c r="C199" s="11"/>
      <c r="D199" s="7" t="s">
        <v>22</v>
      </c>
      <c r="E199" s="57" t="s">
        <v>58</v>
      </c>
      <c r="F199" s="80">
        <v>215</v>
      </c>
      <c r="G199" s="80">
        <v>8.4000000000000005E-2</v>
      </c>
      <c r="H199" s="80">
        <v>1.2E-2</v>
      </c>
      <c r="I199" s="82">
        <v>15.185</v>
      </c>
      <c r="J199" s="62">
        <v>62</v>
      </c>
      <c r="K199" s="71">
        <v>4</v>
      </c>
      <c r="L199" s="41"/>
    </row>
    <row r="200" spans="1:12" ht="15" x14ac:dyDescent="0.25">
      <c r="A200" s="23"/>
      <c r="B200" s="15"/>
      <c r="C200" s="11"/>
      <c r="D200" s="7" t="s">
        <v>23</v>
      </c>
      <c r="E200" s="57" t="s">
        <v>42</v>
      </c>
      <c r="F200" s="80">
        <v>30</v>
      </c>
      <c r="G200" s="80">
        <v>2.2799999999999998</v>
      </c>
      <c r="H200" s="80">
        <v>0.24</v>
      </c>
      <c r="I200" s="82">
        <v>14.76</v>
      </c>
      <c r="J200" s="62">
        <v>71</v>
      </c>
      <c r="K200" s="71">
        <v>8</v>
      </c>
      <c r="L200" s="41"/>
    </row>
    <row r="201" spans="1:12" ht="15" x14ac:dyDescent="0.25">
      <c r="A201" s="23"/>
      <c r="B201" s="15"/>
      <c r="C201" s="11"/>
      <c r="D201" s="7" t="s">
        <v>23</v>
      </c>
      <c r="E201" s="57" t="s">
        <v>43</v>
      </c>
      <c r="F201" s="80">
        <v>20</v>
      </c>
      <c r="G201" s="80">
        <v>1</v>
      </c>
      <c r="H201" s="80">
        <v>0.2</v>
      </c>
      <c r="I201" s="82">
        <v>9</v>
      </c>
      <c r="J201" s="62">
        <v>44</v>
      </c>
      <c r="K201" s="71">
        <v>9</v>
      </c>
      <c r="L201" s="41"/>
    </row>
    <row r="202" spans="1:12" ht="15" x14ac:dyDescent="0.25">
      <c r="A202" s="23"/>
      <c r="B202" s="15"/>
      <c r="C202" s="11"/>
      <c r="D202" s="6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620</v>
      </c>
      <c r="G203" s="19">
        <f t="shared" ref="G203:J203" si="92">SUM(G196:G202)</f>
        <v>17.053999999999998</v>
      </c>
      <c r="H203" s="19">
        <f t="shared" si="92"/>
        <v>20.023999999999997</v>
      </c>
      <c r="I203" s="19">
        <f t="shared" si="92"/>
        <v>84.245000000000005</v>
      </c>
      <c r="J203" s="19">
        <f t="shared" si="92"/>
        <v>569</v>
      </c>
      <c r="K203" s="25"/>
      <c r="L203" s="19">
        <f t="shared" ref="L203" si="93">SUM(L196:L202)</f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41"/>
      <c r="G205" s="41"/>
      <c r="H205" s="41"/>
      <c r="I205" s="41"/>
      <c r="J205" s="41"/>
      <c r="K205" s="42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41"/>
      <c r="G206" s="41"/>
      <c r="H206" s="41"/>
      <c r="I206" s="41"/>
      <c r="J206" s="41"/>
      <c r="K206" s="42"/>
      <c r="L206" s="41"/>
    </row>
    <row r="207" spans="1:12" ht="15" x14ac:dyDescent="0.25">
      <c r="A207" s="23"/>
      <c r="B207" s="15"/>
      <c r="C207" s="11"/>
      <c r="D207" s="7" t="s">
        <v>29</v>
      </c>
      <c r="E207" s="40"/>
      <c r="F207" s="41"/>
      <c r="G207" s="41"/>
      <c r="H207" s="41"/>
      <c r="I207" s="41"/>
      <c r="J207" s="41"/>
      <c r="K207" s="42"/>
      <c r="L207" s="41"/>
    </row>
    <row r="208" spans="1:12" ht="15" x14ac:dyDescent="0.25">
      <c r="A208" s="23"/>
      <c r="B208" s="15"/>
      <c r="C208" s="11"/>
      <c r="D208" s="7" t="s">
        <v>30</v>
      </c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3"/>
      <c r="B209" s="15"/>
      <c r="C209" s="11"/>
      <c r="D209" s="7" t="s">
        <v>31</v>
      </c>
      <c r="E209" s="40"/>
      <c r="F209" s="41"/>
      <c r="G209" s="41"/>
      <c r="H209" s="41"/>
      <c r="I209" s="41"/>
      <c r="J209" s="41"/>
      <c r="K209" s="42"/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41"/>
      <c r="G210" s="41"/>
      <c r="H210" s="41"/>
      <c r="I210" s="41"/>
      <c r="J210" s="41"/>
      <c r="K210" s="42"/>
      <c r="L210" s="41"/>
    </row>
    <row r="211" spans="1:12" ht="15" x14ac:dyDescent="0.25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5" x14ac:dyDescent="0.25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49" t="s">
        <v>4</v>
      </c>
      <c r="D214" s="50"/>
      <c r="E214" s="31"/>
      <c r="F214" s="32">
        <f>F203+F213</f>
        <v>620</v>
      </c>
      <c r="G214" s="32">
        <f t="shared" ref="G214:J214" si="96">G203+G213</f>
        <v>17.053999999999998</v>
      </c>
      <c r="H214" s="32">
        <f t="shared" si="96"/>
        <v>20.023999999999997</v>
      </c>
      <c r="I214" s="32">
        <f t="shared" si="96"/>
        <v>84.245000000000005</v>
      </c>
      <c r="J214" s="32">
        <f t="shared" si="96"/>
        <v>569</v>
      </c>
      <c r="K214" s="32"/>
      <c r="L214" s="32">
        <f t="shared" ref="L214" si="97">L203+L213</f>
        <v>69.430000000000007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21</v>
      </c>
      <c r="E215" s="57" t="s">
        <v>59</v>
      </c>
      <c r="F215" s="62">
        <v>100</v>
      </c>
      <c r="G215" s="102">
        <v>10.5</v>
      </c>
      <c r="H215" s="102">
        <v>11.03</v>
      </c>
      <c r="I215" s="103">
        <v>3.1840000000000002</v>
      </c>
      <c r="J215" s="65">
        <v>196</v>
      </c>
      <c r="K215" s="70">
        <v>256</v>
      </c>
      <c r="L215" s="39">
        <v>69.430000000000007</v>
      </c>
    </row>
    <row r="216" spans="1:12" ht="15" x14ac:dyDescent="0.25">
      <c r="A216" s="23"/>
      <c r="B216" s="15"/>
      <c r="C216" s="11"/>
      <c r="D216" s="5" t="s">
        <v>21</v>
      </c>
      <c r="E216" s="57" t="s">
        <v>60</v>
      </c>
      <c r="F216" s="62">
        <v>155</v>
      </c>
      <c r="G216" s="104">
        <v>5.0999999999999996</v>
      </c>
      <c r="H216" s="104">
        <v>4.468</v>
      </c>
      <c r="I216" s="105">
        <v>28.5</v>
      </c>
      <c r="J216" s="62">
        <v>187</v>
      </c>
      <c r="K216" s="71">
        <v>256</v>
      </c>
      <c r="L216" s="41"/>
    </row>
    <row r="217" spans="1:12" ht="15" x14ac:dyDescent="0.25">
      <c r="A217" s="23"/>
      <c r="B217" s="15"/>
      <c r="C217" s="11"/>
      <c r="D217" s="7" t="s">
        <v>22</v>
      </c>
      <c r="E217" s="57" t="s">
        <v>61</v>
      </c>
      <c r="F217" s="62">
        <v>222</v>
      </c>
      <c r="G217" s="104">
        <v>8.4000000000000005E-2</v>
      </c>
      <c r="H217" s="104">
        <v>1.2E-2</v>
      </c>
      <c r="I217" s="105">
        <v>15.185</v>
      </c>
      <c r="J217" s="62">
        <v>62</v>
      </c>
      <c r="K217" s="71">
        <v>377</v>
      </c>
      <c r="L217" s="41"/>
    </row>
    <row r="218" spans="1:12" ht="15" x14ac:dyDescent="0.25">
      <c r="A218" s="23"/>
      <c r="B218" s="15"/>
      <c r="C218" s="11"/>
      <c r="D218" s="7" t="s">
        <v>23</v>
      </c>
      <c r="E218" s="57" t="s">
        <v>42</v>
      </c>
      <c r="F218" s="62">
        <v>30</v>
      </c>
      <c r="G218" s="104">
        <v>2.2799999999999998</v>
      </c>
      <c r="H218" s="104">
        <v>0.24</v>
      </c>
      <c r="I218" s="105">
        <v>14.76</v>
      </c>
      <c r="J218" s="62">
        <v>71</v>
      </c>
      <c r="K218" s="71">
        <v>8</v>
      </c>
      <c r="L218" s="41"/>
    </row>
    <row r="219" spans="1:12" ht="15" x14ac:dyDescent="0.25">
      <c r="A219" s="23"/>
      <c r="B219" s="15"/>
      <c r="C219" s="11"/>
      <c r="D219" s="7" t="s">
        <v>23</v>
      </c>
      <c r="E219" s="57" t="s">
        <v>43</v>
      </c>
      <c r="F219" s="62">
        <v>20</v>
      </c>
      <c r="G219" s="104">
        <v>1</v>
      </c>
      <c r="H219" s="104">
        <v>0.2</v>
      </c>
      <c r="I219" s="105">
        <v>9</v>
      </c>
      <c r="J219" s="62">
        <v>44</v>
      </c>
      <c r="K219" s="71">
        <v>9</v>
      </c>
      <c r="L219" s="41"/>
    </row>
    <row r="220" spans="1:12" ht="15" x14ac:dyDescent="0.25">
      <c r="A220" s="23"/>
      <c r="B220" s="15"/>
      <c r="C220" s="11"/>
      <c r="D220" s="8" t="s">
        <v>26</v>
      </c>
      <c r="E220" s="57" t="s">
        <v>49</v>
      </c>
      <c r="F220" s="62">
        <v>60</v>
      </c>
      <c r="G220" s="104">
        <v>0.85499999999999998</v>
      </c>
      <c r="H220" s="104">
        <v>3.653</v>
      </c>
      <c r="I220" s="105">
        <v>11.58</v>
      </c>
      <c r="J220" s="62">
        <v>56</v>
      </c>
      <c r="K220" s="71">
        <v>52</v>
      </c>
      <c r="L220" s="41"/>
    </row>
    <row r="221" spans="1:12" ht="15" x14ac:dyDescent="0.25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587</v>
      </c>
      <c r="G222" s="19">
        <f t="shared" ref="G222:J222" si="98">SUM(G215:G221)</f>
        <v>19.818999999999999</v>
      </c>
      <c r="H222" s="19">
        <f t="shared" si="98"/>
        <v>19.602999999999998</v>
      </c>
      <c r="I222" s="19">
        <f t="shared" si="98"/>
        <v>82.208999999999989</v>
      </c>
      <c r="J222" s="19">
        <f t="shared" si="98"/>
        <v>616</v>
      </c>
      <c r="K222" s="25"/>
      <c r="L222" s="19">
        <f t="shared" ref="L222" si="99">SUM(L215:L221)</f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1"/>
      <c r="H223" s="41"/>
      <c r="I223" s="41"/>
      <c r="J223" s="41"/>
      <c r="K223" s="42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41"/>
      <c r="G224" s="41"/>
      <c r="H224" s="41"/>
      <c r="I224" s="41"/>
      <c r="J224" s="41"/>
      <c r="K224" s="42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41"/>
      <c r="G225" s="41"/>
      <c r="H225" s="41"/>
      <c r="I225" s="41"/>
      <c r="J225" s="41"/>
      <c r="K225" s="42"/>
      <c r="L225" s="41"/>
    </row>
    <row r="226" spans="1:12" ht="15" x14ac:dyDescent="0.25">
      <c r="A226" s="23"/>
      <c r="B226" s="15"/>
      <c r="C226" s="11"/>
      <c r="D226" s="7" t="s">
        <v>29</v>
      </c>
      <c r="E226" s="40"/>
      <c r="F226" s="41"/>
      <c r="G226" s="41"/>
      <c r="H226" s="41"/>
      <c r="I226" s="41"/>
      <c r="J226" s="41"/>
      <c r="K226" s="42"/>
      <c r="L226" s="41"/>
    </row>
    <row r="227" spans="1:12" ht="15" x14ac:dyDescent="0.25">
      <c r="A227" s="23"/>
      <c r="B227" s="15"/>
      <c r="C227" s="11"/>
      <c r="D227" s="7" t="s">
        <v>30</v>
      </c>
      <c r="E227" s="40"/>
      <c r="F227" s="41"/>
      <c r="G227" s="41"/>
      <c r="H227" s="41"/>
      <c r="I227" s="41"/>
      <c r="J227" s="41"/>
      <c r="K227" s="42"/>
      <c r="L227" s="41"/>
    </row>
    <row r="228" spans="1:12" ht="15" x14ac:dyDescent="0.25">
      <c r="A228" s="23"/>
      <c r="B228" s="15"/>
      <c r="C228" s="11"/>
      <c r="D228" s="7" t="s">
        <v>31</v>
      </c>
      <c r="E228" s="40"/>
      <c r="F228" s="41"/>
      <c r="G228" s="41"/>
      <c r="H228" s="41"/>
      <c r="I228" s="41"/>
      <c r="J228" s="41"/>
      <c r="K228" s="42"/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41"/>
      <c r="G229" s="41"/>
      <c r="H229" s="41"/>
      <c r="I229" s="41"/>
      <c r="J229" s="41"/>
      <c r="K229" s="42"/>
      <c r="L229" s="41"/>
    </row>
    <row r="230" spans="1:12" ht="15" x14ac:dyDescent="0.25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5" x14ac:dyDescent="0.25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49" t="s">
        <v>4</v>
      </c>
      <c r="D233" s="50"/>
      <c r="E233" s="31"/>
      <c r="F233" s="32">
        <f>F222+F232</f>
        <v>587</v>
      </c>
      <c r="G233" s="32">
        <f t="shared" ref="G233:J233" si="102">G222+G232</f>
        <v>19.818999999999999</v>
      </c>
      <c r="H233" s="32">
        <f t="shared" si="102"/>
        <v>19.602999999999998</v>
      </c>
      <c r="I233" s="32">
        <f t="shared" si="102"/>
        <v>82.208999999999989</v>
      </c>
      <c r="J233" s="32">
        <f t="shared" si="102"/>
        <v>616</v>
      </c>
      <c r="K233" s="32"/>
      <c r="L233" s="32">
        <f t="shared" ref="L233" si="103">L222+L232</f>
        <v>69.430000000000007</v>
      </c>
    </row>
    <row r="234" spans="1:12" ht="13.9" customHeight="1" thickBot="1" x14ac:dyDescent="0.25">
      <c r="A234" s="27"/>
      <c r="B234" s="28"/>
      <c r="C234" s="54" t="s">
        <v>5</v>
      </c>
      <c r="D234" s="55"/>
      <c r="E234" s="56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590.5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20.429416666666665</v>
      </c>
      <c r="H234" s="34">
        <f t="shared" si="104"/>
        <v>18.543166666666668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84.535999999999987</v>
      </c>
      <c r="J234" s="34">
        <f t="shared" si="104"/>
        <v>614.77583333333325</v>
      </c>
      <c r="K234" s="34"/>
      <c r="L234" s="34">
        <f t="shared" si="104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2025-02-11T08:09:41Z</dcterms:modified>
</cp:coreProperties>
</file>