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13_ncr:1_{B29529F0-BEDA-4DF4-849F-F55A093B7C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3" i="1" l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L100" i="1" s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L81" i="1" s="1"/>
  <c r="J80" i="1"/>
  <c r="I80" i="1"/>
  <c r="I81" i="1" s="1"/>
  <c r="H80" i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L43" i="1" s="1"/>
  <c r="J42" i="1"/>
  <c r="I42" i="1"/>
  <c r="H42" i="1"/>
  <c r="H43" i="1" s="1"/>
  <c r="G42" i="1"/>
  <c r="F42" i="1"/>
  <c r="B33" i="1"/>
  <c r="A33" i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43" i="1" l="1"/>
  <c r="H81" i="1"/>
  <c r="I100" i="1"/>
  <c r="F100" i="1"/>
  <c r="F234" i="1" s="1"/>
  <c r="J100" i="1"/>
  <c r="I43" i="1"/>
  <c r="F81" i="1"/>
  <c r="J81" i="1"/>
  <c r="J234" i="1" s="1"/>
  <c r="G100" i="1"/>
  <c r="H100" i="1"/>
  <c r="H234" i="1"/>
  <c r="I234" i="1"/>
  <c r="G234" i="1"/>
  <c r="L234" i="1"/>
</calcChain>
</file>

<file path=xl/sharedStrings.xml><?xml version="1.0" encoding="utf-8"?>
<sst xmlns="http://schemas.openxmlformats.org/spreadsheetml/2006/main" count="291" uniqueCount="91">
  <si>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</si>
  <si>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</si>
  <si>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</si>
  <si>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</si>
  <si>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</si>
  <si>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</si>
  <si>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</si>
  <si>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</si>
  <si>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</si>
  <si>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</si>
  <si>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</si>
  <si>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</si>
  <si>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</si>
  <si>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</si>
  <si>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</si>
  <si>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</si>
  <si>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</si>
  <si>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</si>
  <si>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</si>
  <si>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</si>
  <si>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</si>
  <si>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</si>
  <si>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</si>
  <si>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</si>
  <si>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</si>
  <si>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</si>
  <si>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</si>
  <si>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176 сб шк14/ 5 сб шк14</t>
  </si>
  <si>
    <t>гор.напиток</t>
  </si>
  <si>
    <t>Чай с сахаром</t>
  </si>
  <si>
    <t>306сб шк14</t>
  </si>
  <si>
    <t>хлеб</t>
  </si>
  <si>
    <t>Хлеб пшеничный/ржаной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</si>
  <si>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</si>
  <si>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</si>
  <si>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</si>
  <si>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</si>
  <si>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</si>
  <si>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</si>
  <si>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</si>
  <si>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</si>
  <si>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</si>
  <si>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</si>
  <si>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</si>
  <si>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Макароны отварные с запеченным сыром, Котлета "Нежные" с соусом</t>
  </si>
  <si>
    <t>117сб шк14т/ 87сб шк14</t>
  </si>
  <si>
    <t>Напиток из свежих ягод</t>
  </si>
  <si>
    <t>294сб шк14</t>
  </si>
  <si>
    <t>Хлеб пшеничный</t>
  </si>
  <si>
    <t xml:space="preserve"> Макаронные шарики с рисом с сыром с соусом/ Каша гороховая</t>
  </si>
  <si>
    <t>146сб шк14 / 108сб шк14</t>
  </si>
  <si>
    <t>Чай с сахаром с лимоном</t>
  </si>
  <si>
    <t>282 сб шк142</t>
  </si>
  <si>
    <t>котлета "Курочка ряба" с соусом / гарнир гречневый с овощами</t>
  </si>
  <si>
    <t>226сб шк14/101сб шк</t>
  </si>
  <si>
    <t>напиток из свежих ягод</t>
  </si>
  <si>
    <t>хлеб пшеничный/ржаной</t>
  </si>
  <si>
    <t>тефтели рыбные "Океан"/Картофельное пюре</t>
  </si>
  <si>
    <t>2211сб шк1420/87сб шк14</t>
  </si>
  <si>
    <t>напиток из сухофруктов</t>
  </si>
  <si>
    <t>294сб шк 14</t>
  </si>
  <si>
    <t>огурец соленый</t>
  </si>
  <si>
    <t>Варенники с картофелем со сметаной, булочка "Подкова"</t>
  </si>
  <si>
    <t>143сб шк14/ 246сб шк14</t>
  </si>
  <si>
    <t>чай с сахаром</t>
  </si>
  <si>
    <t>пшеничный/ржано-пшеничный</t>
  </si>
  <si>
    <t>каша геркулесовая с курогой молочная жидкая со сливочным маслом,ватрушка с повидлом</t>
  </si>
  <si>
    <t>184сб шк14/5 сб шк 14</t>
  </si>
  <si>
    <t>Хлеб пшеничный/ржаной</t>
  </si>
  <si>
    <t>573/574</t>
  </si>
  <si>
    <t>Пельмени с бульоном со сметаной</t>
  </si>
  <si>
    <t>117сб шк14</t>
  </si>
  <si>
    <t>Котлета "Студенческая" с соусом, гарнир гречневый с овощами</t>
  </si>
  <si>
    <t>211сб тшк14 / 87сб шк14</t>
  </si>
  <si>
    <t>компот с сухофруктами</t>
  </si>
  <si>
    <t>1,,65</t>
  </si>
  <si>
    <t>282сб шк14</t>
  </si>
  <si>
    <t xml:space="preserve">Хлеб пшеничный/ржаной </t>
  </si>
  <si>
    <t>Салат из свеклы отварной</t>
  </si>
  <si>
    <t>гречневые биточки с рубленной курицей с соусом, макароны отварные</t>
  </si>
  <si>
    <t>172сб шк14/124сб шк14</t>
  </si>
  <si>
    <t>варенники с творогом со сметаной,картофельная ватрушка</t>
  </si>
  <si>
    <t>5сб шк14/246сб шк14</t>
  </si>
  <si>
    <t>напиок шиповника</t>
  </si>
  <si>
    <t>282сб шк14 1</t>
  </si>
  <si>
    <t>Плов сладкий с изюмом</t>
  </si>
  <si>
    <t>246сб шк14</t>
  </si>
  <si>
    <t>Среднее значение за период:</t>
  </si>
  <si>
    <t>54-2з</t>
  </si>
  <si>
    <t>Р.Шакирова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</si>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</sst>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8" fillId="2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</xf>
    <xf numFmtId="0" fontId="1" fillId="3" borderId="10" xfId="0" applyFont="1" applyFill="1" applyBorder="1" applyAlignment="1" applyProtection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4" xfId="0" applyFont="1" applyFill="1" applyBorder="1" applyAlignment="1" applyProtection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Alignment="1" applyProtection="1">
      <alignment vertical="top" wrapText="1"/>
    </xf>
    <xf numFmtId="0" fontId="1" fillId="3" borderId="24" xfId="0" applyFont="1" applyFill="1" applyBorder="1" applyAlignment="1" applyProtection="1">
      <alignment horizontal="center" vertical="top" wrapText="1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" fillId="3" borderId="26" xfId="0" applyFont="1" applyFill="1" applyBorder="1" applyAlignment="1" applyProtection="1">
      <alignment horizontal="center" vertical="top" wrapText="1"/>
    </xf>
    <xf numFmtId="0" fontId="1" fillId="3" borderId="27" xfId="0" applyFont="1" applyFill="1" applyBorder="1" applyAlignment="1" applyProtection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8" xfId="0" applyBorder="1" applyAlignment="1">
      <alignment vertical="top"/>
    </xf>
    <xf numFmtId="0" fontId="1" fillId="0" borderId="1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activeCell="E222" sqref="E222"/>
      <selection pane="topRight"/>
      <selection pane="bottomLeft"/>
      <selection pane="bottomRight" activeCell="F68" sqref="F68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77734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73" t="s">
        <v>90</v>
      </c>
      <c r="D1" s="74"/>
      <c r="E1" s="74"/>
      <c r="F1" s="3" t="s">
        <v>1</v>
      </c>
      <c r="G1" s="1" t="s">
        <v>2</v>
      </c>
      <c r="H1" s="75" t="s">
        <v>3</v>
      </c>
      <c r="I1" s="75"/>
      <c r="J1" s="75"/>
      <c r="K1" s="75"/>
    </row>
    <row r="2" spans="1:12" ht="17.399999999999999" x14ac:dyDescent="0.25">
      <c r="A2" s="4" t="s">
        <v>4</v>
      </c>
      <c r="C2" s="1"/>
      <c r="G2" s="1" t="s">
        <v>5</v>
      </c>
      <c r="H2" s="75" t="s">
        <v>89</v>
      </c>
      <c r="I2" s="75"/>
      <c r="J2" s="75"/>
      <c r="K2" s="75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10</v>
      </c>
      <c r="I3" s="8">
        <v>2</v>
      </c>
      <c r="J3" s="9">
        <v>2025</v>
      </c>
      <c r="K3" s="10"/>
    </row>
    <row r="4" spans="1:12" x14ac:dyDescent="0.25">
      <c r="C4" s="1"/>
      <c r="D4" s="5"/>
      <c r="H4" s="11" t="s">
        <v>9</v>
      </c>
      <c r="I4" s="11" t="s">
        <v>10</v>
      </c>
      <c r="J4" s="11" t="s">
        <v>11</v>
      </c>
    </row>
    <row r="5" spans="1:12" ht="30.6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39.6" x14ac:dyDescent="0.25">
      <c r="A6" s="68">
        <v>1</v>
      </c>
      <c r="B6" s="69">
        <v>1</v>
      </c>
      <c r="C6" s="70" t="s">
        <v>24</v>
      </c>
      <c r="D6" s="65" t="s">
        <v>25</v>
      </c>
      <c r="E6" s="19" t="s">
        <v>26</v>
      </c>
      <c r="F6" s="20">
        <v>280</v>
      </c>
      <c r="G6" s="20">
        <v>7.3</v>
      </c>
      <c r="H6" s="20">
        <v>13.44</v>
      </c>
      <c r="I6" s="20">
        <v>25.14</v>
      </c>
      <c r="J6" s="20">
        <v>468.4</v>
      </c>
      <c r="K6" s="21" t="s">
        <v>27</v>
      </c>
      <c r="L6" s="20">
        <v>69.430000000000007</v>
      </c>
    </row>
    <row r="7" spans="1:12" ht="14.4" x14ac:dyDescent="0.3">
      <c r="A7" s="22"/>
      <c r="B7" s="23"/>
      <c r="C7" s="24"/>
      <c r="D7" s="67"/>
      <c r="E7" s="26"/>
      <c r="F7" s="27"/>
      <c r="G7" s="27"/>
      <c r="H7" s="27"/>
      <c r="I7" s="27"/>
      <c r="J7" s="27"/>
      <c r="K7" s="28"/>
      <c r="L7" s="27"/>
    </row>
    <row r="8" spans="1:12" ht="26.4" x14ac:dyDescent="0.3">
      <c r="A8" s="22"/>
      <c r="B8" s="23"/>
      <c r="C8" s="24"/>
      <c r="D8" s="66" t="s">
        <v>28</v>
      </c>
      <c r="E8" s="30" t="s">
        <v>29</v>
      </c>
      <c r="F8" s="31">
        <v>200</v>
      </c>
      <c r="G8" s="31">
        <v>2.1000000000000001E-2</v>
      </c>
      <c r="H8" s="31">
        <v>5.0000000000000001E-3</v>
      </c>
      <c r="I8" s="31">
        <v>14.98</v>
      </c>
      <c r="J8" s="31">
        <v>60</v>
      </c>
      <c r="K8" s="32" t="s">
        <v>30</v>
      </c>
      <c r="L8" s="33"/>
    </row>
    <row r="9" spans="1:12" ht="14.4" x14ac:dyDescent="0.3">
      <c r="A9" s="22"/>
      <c r="B9" s="23"/>
      <c r="C9" s="24"/>
      <c r="D9" s="29" t="s">
        <v>31</v>
      </c>
      <c r="E9" s="30" t="s">
        <v>32</v>
      </c>
      <c r="F9" s="31">
        <v>50</v>
      </c>
      <c r="G9" s="31">
        <v>3.28</v>
      </c>
      <c r="H9" s="31">
        <v>0.44</v>
      </c>
      <c r="I9" s="31">
        <v>23.76</v>
      </c>
      <c r="J9" s="31">
        <v>111.4</v>
      </c>
      <c r="K9" s="32" t="s">
        <v>69</v>
      </c>
      <c r="L9" s="33"/>
    </row>
    <row r="10" spans="1:12" ht="14.4" x14ac:dyDescent="0.3">
      <c r="A10" s="22"/>
      <c r="B10" s="23"/>
      <c r="C10" s="24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 ht="14.4" x14ac:dyDescent="0.3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4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 x14ac:dyDescent="0.3">
      <c r="A13" s="34"/>
      <c r="B13" s="35"/>
      <c r="C13" s="36"/>
      <c r="D13" s="37" t="s">
        <v>34</v>
      </c>
      <c r="E13" s="38"/>
      <c r="F13" s="39">
        <f>SUM(F6:F12)</f>
        <v>530</v>
      </c>
      <c r="G13" s="39">
        <f t="shared" ref="G13:J13" si="0">SUM(G6:G12)</f>
        <v>10.600999999999999</v>
      </c>
      <c r="H13" s="39">
        <f t="shared" si="0"/>
        <v>13.885</v>
      </c>
      <c r="I13" s="39">
        <f t="shared" si="0"/>
        <v>63.88000000000001</v>
      </c>
      <c r="J13" s="39">
        <f t="shared" si="0"/>
        <v>639.79999999999995</v>
      </c>
      <c r="K13" s="40"/>
      <c r="L13" s="39">
        <f>SUM(L6:L12)</f>
        <v>69.430000000000007</v>
      </c>
    </row>
    <row r="14" spans="1:12" ht="14.4" x14ac:dyDescent="0.3">
      <c r="A14" s="41">
        <f>A6</f>
        <v>1</v>
      </c>
      <c r="B14" s="42">
        <f>B6</f>
        <v>1</v>
      </c>
      <c r="C14" s="43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4.4" x14ac:dyDescent="0.3">
      <c r="A15" s="22"/>
      <c r="B15" s="23"/>
      <c r="C15" s="24"/>
      <c r="D15" s="29" t="s">
        <v>37</v>
      </c>
      <c r="E15" s="26"/>
      <c r="F15" s="27"/>
      <c r="G15" s="27"/>
      <c r="H15" s="27"/>
      <c r="I15" s="27"/>
      <c r="J15" s="27"/>
      <c r="K15" s="28"/>
      <c r="L15" s="27"/>
    </row>
    <row r="16" spans="1:12" ht="14.4" x14ac:dyDescent="0.3">
      <c r="A16" s="22"/>
      <c r="B16" s="23"/>
      <c r="C16" s="24"/>
      <c r="D16" s="29" t="s">
        <v>38</v>
      </c>
      <c r="E16" s="26"/>
      <c r="F16" s="27"/>
      <c r="G16" s="27"/>
      <c r="H16" s="27"/>
      <c r="I16" s="27"/>
      <c r="J16" s="27"/>
      <c r="K16" s="28"/>
      <c r="L16" s="27"/>
    </row>
    <row r="17" spans="1:12" ht="14.4" x14ac:dyDescent="0.3">
      <c r="A17" s="22"/>
      <c r="B17" s="23"/>
      <c r="C17" s="24"/>
      <c r="D17" s="29" t="s">
        <v>39</v>
      </c>
      <c r="E17" s="26"/>
      <c r="F17" s="27"/>
      <c r="G17" s="27"/>
      <c r="H17" s="27"/>
      <c r="I17" s="27"/>
      <c r="J17" s="27"/>
      <c r="K17" s="28"/>
      <c r="L17" s="27"/>
    </row>
    <row r="18" spans="1:12" ht="14.4" x14ac:dyDescent="0.3">
      <c r="A18" s="22"/>
      <c r="B18" s="23"/>
      <c r="C18" s="24"/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4.4" x14ac:dyDescent="0.3">
      <c r="A19" s="22"/>
      <c r="B19" s="23"/>
      <c r="C19" s="24"/>
      <c r="D19" s="29" t="s">
        <v>41</v>
      </c>
      <c r="E19" s="26"/>
      <c r="F19" s="27"/>
      <c r="G19" s="27"/>
      <c r="H19" s="27"/>
      <c r="I19" s="27"/>
      <c r="J19" s="27"/>
      <c r="K19" s="28"/>
      <c r="L19" s="27"/>
    </row>
    <row r="20" spans="1:12" ht="14.4" x14ac:dyDescent="0.3">
      <c r="A20" s="22"/>
      <c r="B20" s="23"/>
      <c r="C20" s="24"/>
      <c r="D20" s="29" t="s">
        <v>42</v>
      </c>
      <c r="E20" s="26"/>
      <c r="F20" s="27"/>
      <c r="G20" s="27"/>
      <c r="H20" s="27"/>
      <c r="I20" s="27"/>
      <c r="J20" s="27"/>
      <c r="K20" s="28"/>
      <c r="L20" s="27"/>
    </row>
    <row r="21" spans="1:12" ht="14.4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4.4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4.4" x14ac:dyDescent="0.3">
      <c r="A23" s="34"/>
      <c r="B23" s="35"/>
      <c r="C23" s="36"/>
      <c r="D23" s="37" t="s">
        <v>34</v>
      </c>
      <c r="E23" s="38"/>
      <c r="F23" s="39">
        <f>SUM(F14:F22)</f>
        <v>0</v>
      </c>
      <c r="G23" s="39">
        <f t="shared" ref="G23:J23" si="1">SUM(G14:G22)</f>
        <v>0</v>
      </c>
      <c r="H23" s="39">
        <f t="shared" si="1"/>
        <v>0</v>
      </c>
      <c r="I23" s="39">
        <f t="shared" si="1"/>
        <v>0</v>
      </c>
      <c r="J23" s="39">
        <f t="shared" si="1"/>
        <v>0</v>
      </c>
      <c r="K23" s="40"/>
      <c r="L23" s="39">
        <f>SUM(L14:L22)</f>
        <v>0</v>
      </c>
    </row>
    <row r="24" spans="1:12" ht="14.4" x14ac:dyDescent="0.25">
      <c r="A24" s="44">
        <f>A6</f>
        <v>1</v>
      </c>
      <c r="B24" s="45">
        <f>B6</f>
        <v>1</v>
      </c>
      <c r="C24" s="76" t="s">
        <v>43</v>
      </c>
      <c r="D24" s="77"/>
      <c r="E24" s="46"/>
      <c r="F24" s="47">
        <f>F13+F23</f>
        <v>530</v>
      </c>
      <c r="G24" s="47">
        <f t="shared" ref="G24:J24" si="2">G13+G23</f>
        <v>10.600999999999999</v>
      </c>
      <c r="H24" s="47">
        <f t="shared" si="2"/>
        <v>13.885</v>
      </c>
      <c r="I24" s="47">
        <f t="shared" si="2"/>
        <v>63.88000000000001</v>
      </c>
      <c r="J24" s="47">
        <f t="shared" si="2"/>
        <v>639.79999999999995</v>
      </c>
      <c r="K24" s="47"/>
      <c r="L24" s="47">
        <f>L13+L23</f>
        <v>69.430000000000007</v>
      </c>
    </row>
    <row r="25" spans="1:12" ht="39.6" x14ac:dyDescent="0.25">
      <c r="A25" s="71">
        <v>1</v>
      </c>
      <c r="B25" s="72">
        <v>2</v>
      </c>
      <c r="C25" s="70" t="s">
        <v>24</v>
      </c>
      <c r="D25" s="65" t="s">
        <v>25</v>
      </c>
      <c r="E25" s="49" t="s">
        <v>44</v>
      </c>
      <c r="F25" s="20">
        <v>265</v>
      </c>
      <c r="G25" s="20">
        <v>11.53</v>
      </c>
      <c r="H25" s="20">
        <v>15.43</v>
      </c>
      <c r="I25" s="20">
        <v>40.200000000000003</v>
      </c>
      <c r="J25" s="20">
        <v>422.88</v>
      </c>
      <c r="K25" s="50" t="s">
        <v>45</v>
      </c>
      <c r="L25" s="51"/>
    </row>
    <row r="26" spans="1:12" ht="14.4" x14ac:dyDescent="0.3">
      <c r="A26" s="48"/>
      <c r="B26" s="23"/>
      <c r="C26" s="24"/>
      <c r="D26" s="67"/>
      <c r="E26" s="30"/>
      <c r="F26" s="31"/>
      <c r="G26" s="31"/>
      <c r="H26" s="31"/>
      <c r="I26" s="31"/>
      <c r="J26" s="31"/>
      <c r="K26" s="32"/>
      <c r="L26" s="33"/>
    </row>
    <row r="27" spans="1:12" ht="26.4" x14ac:dyDescent="0.3">
      <c r="A27" s="48"/>
      <c r="B27" s="23"/>
      <c r="C27" s="24"/>
      <c r="D27" s="66" t="s">
        <v>28</v>
      </c>
      <c r="E27" s="30" t="s">
        <v>46</v>
      </c>
      <c r="F27" s="31">
        <v>200</v>
      </c>
      <c r="G27" s="31">
        <v>3.97</v>
      </c>
      <c r="H27" s="31">
        <v>2.1</v>
      </c>
      <c r="I27" s="31">
        <v>25.17</v>
      </c>
      <c r="J27" s="31">
        <v>60</v>
      </c>
      <c r="K27" s="32" t="s">
        <v>47</v>
      </c>
      <c r="L27" s="33"/>
    </row>
    <row r="28" spans="1:12" ht="14.4" x14ac:dyDescent="0.3">
      <c r="A28" s="48"/>
      <c r="B28" s="23"/>
      <c r="C28" s="24"/>
      <c r="D28" s="29" t="s">
        <v>31</v>
      </c>
      <c r="E28" s="30" t="s">
        <v>48</v>
      </c>
      <c r="F28" s="31">
        <v>50</v>
      </c>
      <c r="G28" s="31">
        <v>2.2799999999999998</v>
      </c>
      <c r="H28" s="31">
        <v>0.44</v>
      </c>
      <c r="I28" s="31">
        <v>23.76</v>
      </c>
      <c r="J28" s="31">
        <v>111.4</v>
      </c>
      <c r="K28" s="32">
        <v>573</v>
      </c>
      <c r="L28" s="33"/>
    </row>
    <row r="29" spans="1:12" ht="14.4" x14ac:dyDescent="0.3">
      <c r="A29" s="48"/>
      <c r="B29" s="23"/>
      <c r="C29" s="24"/>
      <c r="D29" s="29" t="s">
        <v>33</v>
      </c>
      <c r="E29" s="30"/>
      <c r="F29" s="31"/>
      <c r="G29" s="31"/>
      <c r="H29" s="31"/>
      <c r="I29" s="31"/>
      <c r="J29" s="31"/>
      <c r="K29" s="32"/>
      <c r="L29" s="33"/>
    </row>
    <row r="30" spans="1:12" ht="14.4" x14ac:dyDescent="0.3">
      <c r="A30" s="48"/>
      <c r="B30" s="23"/>
      <c r="C30" s="24"/>
      <c r="D30" s="25"/>
      <c r="E30" s="30"/>
      <c r="F30" s="31"/>
      <c r="G30" s="31"/>
      <c r="H30" s="31"/>
      <c r="I30" s="31"/>
      <c r="J30" s="31"/>
      <c r="K30" s="32"/>
      <c r="L30" s="33"/>
    </row>
    <row r="31" spans="1:12" ht="14.4" x14ac:dyDescent="0.3">
      <c r="A31" s="48"/>
      <c r="B31" s="23"/>
      <c r="C31" s="24"/>
      <c r="D31" s="25"/>
      <c r="E31" s="30"/>
      <c r="F31" s="31"/>
      <c r="G31" s="31"/>
      <c r="H31" s="31"/>
      <c r="I31" s="31"/>
      <c r="J31" s="31"/>
      <c r="K31" s="32"/>
      <c r="L31" s="33"/>
    </row>
    <row r="32" spans="1:12" ht="14.4" x14ac:dyDescent="0.3">
      <c r="A32" s="52"/>
      <c r="B32" s="35"/>
      <c r="C32" s="36"/>
      <c r="D32" s="37" t="s">
        <v>34</v>
      </c>
      <c r="E32" s="38"/>
      <c r="F32" s="39">
        <f>SUM(F25:F31)</f>
        <v>515</v>
      </c>
      <c r="G32" s="39">
        <f>SUM(G25:G31)</f>
        <v>17.78</v>
      </c>
      <c r="H32" s="39">
        <f>SUM(H25:H31)</f>
        <v>17.970000000000002</v>
      </c>
      <c r="I32" s="39">
        <f>SUM(I25:I31)</f>
        <v>89.13000000000001</v>
      </c>
      <c r="J32" s="39">
        <f>SUM(J25:J31)</f>
        <v>594.28</v>
      </c>
      <c r="K32" s="40"/>
      <c r="L32" s="53">
        <v>69.430000000000007</v>
      </c>
    </row>
    <row r="33" spans="1:12" ht="14.4" x14ac:dyDescent="0.3">
      <c r="A33" s="42">
        <f>A25</f>
        <v>1</v>
      </c>
      <c r="B33" s="42">
        <f>B25</f>
        <v>2</v>
      </c>
      <c r="C33" s="43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4.4" x14ac:dyDescent="0.3">
      <c r="A34" s="48"/>
      <c r="B34" s="23"/>
      <c r="C34" s="24"/>
      <c r="D34" s="29" t="s">
        <v>37</v>
      </c>
      <c r="E34" s="26"/>
      <c r="F34" s="27"/>
      <c r="G34" s="27"/>
      <c r="H34" s="27"/>
      <c r="I34" s="27"/>
      <c r="J34" s="27"/>
      <c r="K34" s="28"/>
      <c r="L34" s="27"/>
    </row>
    <row r="35" spans="1:12" ht="14.4" x14ac:dyDescent="0.3">
      <c r="A35" s="48"/>
      <c r="B35" s="23"/>
      <c r="C35" s="24"/>
      <c r="D35" s="29" t="s">
        <v>38</v>
      </c>
      <c r="E35" s="26"/>
      <c r="F35" s="27"/>
      <c r="G35" s="27"/>
      <c r="H35" s="27"/>
      <c r="I35" s="27"/>
      <c r="J35" s="27"/>
      <c r="K35" s="28"/>
      <c r="L35" s="27"/>
    </row>
    <row r="36" spans="1:12" ht="14.4" x14ac:dyDescent="0.3">
      <c r="A36" s="48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4.4" x14ac:dyDescent="0.3">
      <c r="A37" s="48"/>
      <c r="B37" s="23"/>
      <c r="C37" s="24"/>
      <c r="D37" s="29" t="s">
        <v>40</v>
      </c>
      <c r="E37" s="26"/>
      <c r="F37" s="27"/>
      <c r="G37" s="27"/>
      <c r="H37" s="27"/>
      <c r="I37" s="27"/>
      <c r="J37" s="27"/>
      <c r="K37" s="28"/>
      <c r="L37" s="27"/>
    </row>
    <row r="38" spans="1:12" ht="14.4" x14ac:dyDescent="0.3">
      <c r="A38" s="48"/>
      <c r="B38" s="23"/>
      <c r="C38" s="24"/>
      <c r="D38" s="29" t="s">
        <v>41</v>
      </c>
      <c r="E38" s="26"/>
      <c r="F38" s="27"/>
      <c r="G38" s="27"/>
      <c r="H38" s="27"/>
      <c r="I38" s="27"/>
      <c r="J38" s="27"/>
      <c r="K38" s="28"/>
      <c r="L38" s="27"/>
    </row>
    <row r="39" spans="1:12" ht="14.4" x14ac:dyDescent="0.3">
      <c r="A39" s="48"/>
      <c r="B39" s="23"/>
      <c r="C39" s="24"/>
      <c r="D39" s="29" t="s">
        <v>42</v>
      </c>
      <c r="E39" s="26"/>
      <c r="F39" s="27"/>
      <c r="G39" s="27"/>
      <c r="H39" s="27"/>
      <c r="I39" s="27"/>
      <c r="J39" s="27"/>
      <c r="K39" s="28"/>
      <c r="L39" s="27"/>
    </row>
    <row r="40" spans="1:12" ht="14.4" x14ac:dyDescent="0.3">
      <c r="A40" s="48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4.4" x14ac:dyDescent="0.3">
      <c r="A41" s="48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4.4" x14ac:dyDescent="0.3">
      <c r="A42" s="52"/>
      <c r="B42" s="35"/>
      <c r="C42" s="36"/>
      <c r="D42" s="37" t="s">
        <v>34</v>
      </c>
      <c r="E42" s="38"/>
      <c r="F42" s="39">
        <f>SUM(F33:F41)</f>
        <v>0</v>
      </c>
      <c r="G42" s="39">
        <f>SUM(G33:G41)</f>
        <v>0</v>
      </c>
      <c r="H42" s="39">
        <f>SUM(H33:H41)</f>
        <v>0</v>
      </c>
      <c r="I42" s="39">
        <f>SUM(I33:I41)</f>
        <v>0</v>
      </c>
      <c r="J42" s="39">
        <f t="shared" ref="J42:L42" si="3">SUM(J33:J41)</f>
        <v>0</v>
      </c>
      <c r="K42" s="40"/>
      <c r="L42" s="39">
        <f t="shared" si="3"/>
        <v>0</v>
      </c>
    </row>
    <row r="43" spans="1:12" ht="15.75" customHeight="1" x14ac:dyDescent="0.25">
      <c r="A43" s="54">
        <f>A25</f>
        <v>1</v>
      </c>
      <c r="B43" s="54">
        <f>B25</f>
        <v>2</v>
      </c>
      <c r="C43" s="76" t="s">
        <v>43</v>
      </c>
      <c r="D43" s="77"/>
      <c r="E43" s="46"/>
      <c r="F43" s="47">
        <f>F32+F42</f>
        <v>515</v>
      </c>
      <c r="G43" s="47">
        <f>G32+G42</f>
        <v>17.78</v>
      </c>
      <c r="H43" s="47">
        <f>H32+H42</f>
        <v>17.970000000000002</v>
      </c>
      <c r="I43" s="47">
        <f>I32+I42</f>
        <v>89.13000000000001</v>
      </c>
      <c r="J43" s="47">
        <f t="shared" ref="J43:L43" si="4">J32+J42</f>
        <v>594.28</v>
      </c>
      <c r="K43" s="47"/>
      <c r="L43" s="47">
        <f t="shared" si="4"/>
        <v>69.430000000000007</v>
      </c>
    </row>
    <row r="44" spans="1:12" ht="52.8" x14ac:dyDescent="0.25">
      <c r="A44" s="68">
        <v>1</v>
      </c>
      <c r="B44" s="69">
        <v>3</v>
      </c>
      <c r="C44" s="70" t="s">
        <v>24</v>
      </c>
      <c r="D44" s="65" t="s">
        <v>25</v>
      </c>
      <c r="E44" s="49" t="s">
        <v>49</v>
      </c>
      <c r="F44" s="20">
        <v>265</v>
      </c>
      <c r="G44" s="20">
        <v>11.08</v>
      </c>
      <c r="H44" s="20">
        <v>17.056999999999999</v>
      </c>
      <c r="I44" s="20">
        <v>36.43</v>
      </c>
      <c r="J44" s="20">
        <v>446</v>
      </c>
      <c r="K44" s="55" t="s">
        <v>50</v>
      </c>
      <c r="L44" s="20">
        <v>69.430000000000007</v>
      </c>
    </row>
    <row r="45" spans="1:12" ht="14.4" x14ac:dyDescent="0.3">
      <c r="A45" s="22"/>
      <c r="B45" s="23"/>
      <c r="C45" s="24"/>
      <c r="D45" s="67"/>
      <c r="E45" s="30"/>
      <c r="F45" s="31"/>
      <c r="G45" s="31"/>
      <c r="H45" s="31"/>
      <c r="I45" s="31"/>
      <c r="J45" s="31"/>
      <c r="K45" s="56"/>
      <c r="L45" s="31"/>
    </row>
    <row r="46" spans="1:12" ht="26.4" x14ac:dyDescent="0.3">
      <c r="A46" s="22"/>
      <c r="B46" s="23"/>
      <c r="C46" s="24"/>
      <c r="D46" s="66" t="s">
        <v>28</v>
      </c>
      <c r="E46" s="30" t="s">
        <v>51</v>
      </c>
      <c r="F46" s="31">
        <v>215</v>
      </c>
      <c r="G46" s="31">
        <v>2.1000000000000001E-2</v>
      </c>
      <c r="H46" s="31">
        <v>5.0000000000000001E-3</v>
      </c>
      <c r="I46" s="31">
        <v>14.98</v>
      </c>
      <c r="J46" s="31">
        <v>60</v>
      </c>
      <c r="K46" s="56" t="s">
        <v>52</v>
      </c>
      <c r="L46" s="31"/>
    </row>
    <row r="47" spans="1:12" ht="14.4" x14ac:dyDescent="0.3">
      <c r="A47" s="22"/>
      <c r="B47" s="23"/>
      <c r="C47" s="24"/>
      <c r="D47" s="29" t="s">
        <v>31</v>
      </c>
      <c r="E47" s="30" t="s">
        <v>56</v>
      </c>
      <c r="F47" s="31">
        <v>50</v>
      </c>
      <c r="G47" s="31">
        <v>2.2799999999999998</v>
      </c>
      <c r="H47" s="31">
        <v>0.44</v>
      </c>
      <c r="I47" s="31">
        <v>23.76</v>
      </c>
      <c r="J47" s="31">
        <v>111.4</v>
      </c>
      <c r="K47" s="32" t="s">
        <v>69</v>
      </c>
      <c r="L47" s="31"/>
    </row>
    <row r="48" spans="1:12" ht="14.4" x14ac:dyDescent="0.3">
      <c r="A48" s="22"/>
      <c r="B48" s="23"/>
      <c r="C48" s="24"/>
      <c r="D48" s="29" t="s">
        <v>33</v>
      </c>
      <c r="E48" s="30"/>
      <c r="F48" s="31"/>
      <c r="G48" s="31"/>
      <c r="H48" s="31"/>
      <c r="I48" s="31"/>
      <c r="J48" s="31"/>
      <c r="K48" s="56"/>
      <c r="L48" s="31"/>
    </row>
    <row r="49" spans="1:12" ht="14.4" x14ac:dyDescent="0.3">
      <c r="A49" s="22"/>
      <c r="B49" s="23"/>
      <c r="C49" s="24"/>
      <c r="D49" s="25"/>
      <c r="E49" s="30"/>
      <c r="F49" s="31"/>
      <c r="G49" s="31"/>
      <c r="H49" s="31"/>
      <c r="I49" s="31"/>
      <c r="J49" s="31"/>
      <c r="K49" s="56"/>
      <c r="L49" s="31"/>
    </row>
    <row r="50" spans="1:12" ht="14.4" x14ac:dyDescent="0.3">
      <c r="A50" s="22"/>
      <c r="B50" s="23"/>
      <c r="C50" s="24"/>
      <c r="D50" s="25"/>
      <c r="E50" s="30"/>
      <c r="F50" s="31"/>
      <c r="G50" s="31"/>
      <c r="H50" s="31"/>
      <c r="I50" s="31"/>
      <c r="J50" s="31"/>
      <c r="K50" s="56"/>
      <c r="L50" s="31"/>
    </row>
    <row r="51" spans="1:12" ht="14.4" x14ac:dyDescent="0.3">
      <c r="A51" s="34"/>
      <c r="B51" s="35"/>
      <c r="C51" s="36"/>
      <c r="D51" s="37" t="s">
        <v>34</v>
      </c>
      <c r="E51" s="38"/>
      <c r="F51" s="39">
        <f>SUM(F44:F50)</f>
        <v>530</v>
      </c>
      <c r="G51" s="39">
        <f>SUM(G44:G50)</f>
        <v>13.381</v>
      </c>
      <c r="H51" s="39">
        <f>SUM(H44:H50)</f>
        <v>17.501999999999999</v>
      </c>
      <c r="I51" s="39">
        <f>SUM(I44:I50)</f>
        <v>75.17</v>
      </c>
      <c r="J51" s="39">
        <f>SUM(J44:J50)</f>
        <v>617.4</v>
      </c>
      <c r="K51" s="57"/>
      <c r="L51" s="39">
        <f>SUM(L44:L50)</f>
        <v>69.430000000000007</v>
      </c>
    </row>
    <row r="52" spans="1:12" ht="14.4" x14ac:dyDescent="0.3">
      <c r="A52" s="41">
        <f>A44</f>
        <v>1</v>
      </c>
      <c r="B52" s="42">
        <f>B44</f>
        <v>3</v>
      </c>
      <c r="C52" s="43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4.4" x14ac:dyDescent="0.3">
      <c r="A53" s="22"/>
      <c r="B53" s="23"/>
      <c r="C53" s="24"/>
      <c r="D53" s="29" t="s">
        <v>37</v>
      </c>
      <c r="E53" s="26"/>
      <c r="F53" s="27"/>
      <c r="G53" s="27"/>
      <c r="H53" s="27"/>
      <c r="I53" s="27"/>
      <c r="J53" s="27"/>
      <c r="K53" s="28"/>
      <c r="L53" s="27"/>
    </row>
    <row r="54" spans="1:12" ht="14.4" x14ac:dyDescent="0.3">
      <c r="A54" s="22"/>
      <c r="B54" s="23"/>
      <c r="C54" s="24"/>
      <c r="D54" s="29" t="s">
        <v>38</v>
      </c>
      <c r="E54" s="26"/>
      <c r="F54" s="27"/>
      <c r="G54" s="27"/>
      <c r="H54" s="27"/>
      <c r="I54" s="27"/>
      <c r="J54" s="27"/>
      <c r="K54" s="28"/>
      <c r="L54" s="27"/>
    </row>
    <row r="55" spans="1:12" ht="14.4" x14ac:dyDescent="0.3">
      <c r="A55" s="22"/>
      <c r="B55" s="23"/>
      <c r="C55" s="24"/>
      <c r="D55" s="29" t="s">
        <v>39</v>
      </c>
      <c r="E55" s="26"/>
      <c r="F55" s="27"/>
      <c r="G55" s="27"/>
      <c r="H55" s="27"/>
      <c r="I55" s="27"/>
      <c r="J55" s="27"/>
      <c r="K55" s="28"/>
      <c r="L55" s="27"/>
    </row>
    <row r="56" spans="1:12" ht="14.4" x14ac:dyDescent="0.3">
      <c r="A56" s="22"/>
      <c r="B56" s="23"/>
      <c r="C56" s="24"/>
      <c r="D56" s="29" t="s">
        <v>40</v>
      </c>
      <c r="E56" s="26"/>
      <c r="F56" s="27"/>
      <c r="G56" s="27"/>
      <c r="H56" s="27"/>
      <c r="I56" s="27"/>
      <c r="J56" s="27"/>
      <c r="K56" s="28"/>
      <c r="L56" s="27"/>
    </row>
    <row r="57" spans="1:12" ht="14.4" x14ac:dyDescent="0.3">
      <c r="A57" s="22"/>
      <c r="B57" s="23"/>
      <c r="C57" s="24"/>
      <c r="D57" s="29" t="s">
        <v>41</v>
      </c>
      <c r="E57" s="26"/>
      <c r="F57" s="27"/>
      <c r="G57" s="27"/>
      <c r="H57" s="27"/>
      <c r="I57" s="27"/>
      <c r="J57" s="27"/>
      <c r="K57" s="28"/>
      <c r="L57" s="27"/>
    </row>
    <row r="58" spans="1:12" ht="14.4" x14ac:dyDescent="0.3">
      <c r="A58" s="22"/>
      <c r="B58" s="23"/>
      <c r="C58" s="24"/>
      <c r="D58" s="29" t="s">
        <v>42</v>
      </c>
      <c r="E58" s="26"/>
      <c r="F58" s="27"/>
      <c r="G58" s="27"/>
      <c r="H58" s="27"/>
      <c r="I58" s="27"/>
      <c r="J58" s="27"/>
      <c r="K58" s="28"/>
      <c r="L58" s="27"/>
    </row>
    <row r="59" spans="1:12" ht="14.4" x14ac:dyDescent="0.3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4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4.4" x14ac:dyDescent="0.3">
      <c r="A61" s="34"/>
      <c r="B61" s="35"/>
      <c r="C61" s="36"/>
      <c r="D61" s="37" t="s">
        <v>34</v>
      </c>
      <c r="E61" s="38"/>
      <c r="F61" s="39">
        <f>SUM(F52:F60)</f>
        <v>0</v>
      </c>
      <c r="G61" s="39">
        <f>SUM(G52:G60)</f>
        <v>0</v>
      </c>
      <c r="H61" s="39">
        <f>SUM(H52:H60)</f>
        <v>0</v>
      </c>
      <c r="I61" s="39">
        <f>SUM(I52:I60)</f>
        <v>0</v>
      </c>
      <c r="J61" s="39">
        <f t="shared" ref="J61:L61" si="5">SUM(J52:J60)</f>
        <v>0</v>
      </c>
      <c r="K61" s="40"/>
      <c r="L61" s="39">
        <f t="shared" si="5"/>
        <v>0</v>
      </c>
    </row>
    <row r="62" spans="1:12" ht="15.75" customHeight="1" x14ac:dyDescent="0.25">
      <c r="A62" s="44">
        <f>A44</f>
        <v>1</v>
      </c>
      <c r="B62" s="45">
        <f>B44</f>
        <v>3</v>
      </c>
      <c r="C62" s="76" t="s">
        <v>43</v>
      </c>
      <c r="D62" s="77"/>
      <c r="E62" s="46"/>
      <c r="F62" s="47">
        <f>F51+F61</f>
        <v>530</v>
      </c>
      <c r="G62" s="47">
        <f>G51+G61</f>
        <v>13.381</v>
      </c>
      <c r="H62" s="47">
        <f>H51+H61</f>
        <v>17.501999999999999</v>
      </c>
      <c r="I62" s="47">
        <f>I51+I61</f>
        <v>75.17</v>
      </c>
      <c r="J62" s="47">
        <f t="shared" ref="J62:L62" si="6">J51+J61</f>
        <v>617.4</v>
      </c>
      <c r="K62" s="47"/>
      <c r="L62" s="47">
        <f t="shared" si="6"/>
        <v>69.430000000000007</v>
      </c>
    </row>
    <row r="63" spans="1:12" ht="39.6" x14ac:dyDescent="0.25">
      <c r="A63" s="68">
        <v>1</v>
      </c>
      <c r="B63" s="69">
        <v>4</v>
      </c>
      <c r="C63" s="70" t="s">
        <v>24</v>
      </c>
      <c r="D63" s="65" t="s">
        <v>25</v>
      </c>
      <c r="E63" s="49" t="s">
        <v>53</v>
      </c>
      <c r="F63" s="20">
        <v>270</v>
      </c>
      <c r="G63" s="20">
        <v>16.47</v>
      </c>
      <c r="H63" s="20">
        <v>16.87</v>
      </c>
      <c r="I63" s="20">
        <v>44.12</v>
      </c>
      <c r="J63" s="20">
        <v>384</v>
      </c>
      <c r="K63" s="50" t="s">
        <v>54</v>
      </c>
      <c r="L63" s="51">
        <v>69.430000000000007</v>
      </c>
    </row>
    <row r="64" spans="1:12" ht="14.4" x14ac:dyDescent="0.3">
      <c r="A64" s="22"/>
      <c r="B64" s="23"/>
      <c r="C64" s="24"/>
      <c r="D64" s="67"/>
      <c r="E64" s="30"/>
      <c r="F64" s="31"/>
      <c r="G64" s="31"/>
      <c r="H64" s="31"/>
      <c r="I64" s="31"/>
      <c r="J64" s="31"/>
      <c r="K64" s="32"/>
      <c r="L64" s="33"/>
    </row>
    <row r="65" spans="1:12" ht="26.4" x14ac:dyDescent="0.3">
      <c r="A65" s="22"/>
      <c r="B65" s="23"/>
      <c r="C65" s="24"/>
      <c r="D65" s="66" t="s">
        <v>28</v>
      </c>
      <c r="E65" s="30" t="s">
        <v>55</v>
      </c>
      <c r="F65" s="31">
        <v>200</v>
      </c>
      <c r="G65" s="31">
        <v>3.97</v>
      </c>
      <c r="H65" s="31">
        <v>2.1</v>
      </c>
      <c r="I65" s="31">
        <v>25.17</v>
      </c>
      <c r="J65" s="31">
        <v>135.44999999999999</v>
      </c>
      <c r="K65" s="32" t="s">
        <v>47</v>
      </c>
      <c r="L65" s="33"/>
    </row>
    <row r="66" spans="1:12" ht="14.4" x14ac:dyDescent="0.3">
      <c r="A66" s="22"/>
      <c r="B66" s="23"/>
      <c r="C66" s="24"/>
      <c r="D66" s="29" t="s">
        <v>31</v>
      </c>
      <c r="E66" s="30" t="s">
        <v>56</v>
      </c>
      <c r="F66" s="31">
        <v>50</v>
      </c>
      <c r="G66" s="31">
        <v>2.2799999999999998</v>
      </c>
      <c r="H66" s="31">
        <v>0.44</v>
      </c>
      <c r="I66" s="31">
        <v>23.76</v>
      </c>
      <c r="J66" s="31">
        <v>111.4</v>
      </c>
      <c r="K66" s="32" t="s">
        <v>69</v>
      </c>
      <c r="L66" s="33"/>
    </row>
    <row r="67" spans="1:12" ht="14.4" x14ac:dyDescent="0.3">
      <c r="A67" s="22"/>
      <c r="B67" s="23"/>
      <c r="C67" s="24"/>
      <c r="D67" s="29" t="s">
        <v>33</v>
      </c>
      <c r="E67" s="30"/>
      <c r="F67" s="31"/>
      <c r="G67" s="31"/>
      <c r="H67" s="31"/>
      <c r="I67" s="31"/>
      <c r="J67" s="31"/>
      <c r="K67" s="32"/>
      <c r="L67" s="33"/>
    </row>
    <row r="68" spans="1:12" ht="14.4" x14ac:dyDescent="0.3">
      <c r="A68" s="22"/>
      <c r="B68" s="23"/>
      <c r="C68" s="24"/>
      <c r="D68" s="25"/>
      <c r="E68" s="30"/>
      <c r="F68" s="31"/>
      <c r="G68" s="31"/>
      <c r="H68" s="31"/>
      <c r="I68" s="31"/>
      <c r="J68" s="31"/>
      <c r="K68" s="32"/>
      <c r="L68" s="33"/>
    </row>
    <row r="69" spans="1:12" ht="14.4" x14ac:dyDescent="0.3">
      <c r="A69" s="22"/>
      <c r="B69" s="23"/>
      <c r="C69" s="24"/>
      <c r="D69" s="25"/>
      <c r="E69" s="30"/>
      <c r="F69" s="31"/>
      <c r="G69" s="31"/>
      <c r="H69" s="31"/>
      <c r="I69" s="31"/>
      <c r="J69" s="31"/>
      <c r="K69" s="32"/>
      <c r="L69" s="33"/>
    </row>
    <row r="70" spans="1:12" ht="14.4" x14ac:dyDescent="0.3">
      <c r="A70" s="34"/>
      <c r="B70" s="35"/>
      <c r="C70" s="36"/>
      <c r="D70" s="37" t="s">
        <v>34</v>
      </c>
      <c r="E70" s="38"/>
      <c r="F70" s="39">
        <f>SUM(F63:F69)</f>
        <v>520</v>
      </c>
      <c r="G70" s="39">
        <f>SUM(G63:G69)</f>
        <v>22.72</v>
      </c>
      <c r="H70" s="39">
        <f>SUM(H63:H69)</f>
        <v>19.410000000000004</v>
      </c>
      <c r="I70" s="39">
        <f>SUM(I63:I69)</f>
        <v>93.05</v>
      </c>
      <c r="J70" s="39">
        <f>SUM(J63:J69)</f>
        <v>630.85</v>
      </c>
      <c r="K70" s="40"/>
      <c r="L70" s="53">
        <v>69.430000000000007</v>
      </c>
    </row>
    <row r="71" spans="1:12" ht="14.4" x14ac:dyDescent="0.3">
      <c r="A71" s="41">
        <f>A63</f>
        <v>1</v>
      </c>
      <c r="B71" s="42">
        <f>B63</f>
        <v>4</v>
      </c>
      <c r="C71" s="43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4.4" x14ac:dyDescent="0.3">
      <c r="A72" s="22"/>
      <c r="B72" s="23"/>
      <c r="C72" s="24"/>
      <c r="D72" s="29" t="s">
        <v>37</v>
      </c>
      <c r="E72" s="26"/>
      <c r="F72" s="27"/>
      <c r="G72" s="27"/>
      <c r="H72" s="27"/>
      <c r="I72" s="27"/>
      <c r="J72" s="27"/>
      <c r="K72" s="28"/>
      <c r="L72" s="27"/>
    </row>
    <row r="73" spans="1:12" ht="14.4" x14ac:dyDescent="0.3">
      <c r="A73" s="22"/>
      <c r="B73" s="23"/>
      <c r="C73" s="24"/>
      <c r="D73" s="29" t="s">
        <v>38</v>
      </c>
      <c r="E73" s="26"/>
      <c r="F73" s="27"/>
      <c r="G73" s="27"/>
      <c r="H73" s="27"/>
      <c r="I73" s="27"/>
      <c r="J73" s="27"/>
      <c r="K73" s="28"/>
      <c r="L73" s="27"/>
    </row>
    <row r="74" spans="1:12" ht="14.4" x14ac:dyDescent="0.3">
      <c r="A74" s="22"/>
      <c r="B74" s="23"/>
      <c r="C74" s="24"/>
      <c r="D74" s="29" t="s">
        <v>39</v>
      </c>
      <c r="E74" s="26"/>
      <c r="F74" s="27"/>
      <c r="G74" s="27"/>
      <c r="H74" s="27"/>
      <c r="I74" s="27"/>
      <c r="J74" s="27"/>
      <c r="K74" s="28"/>
      <c r="L74" s="27"/>
    </row>
    <row r="75" spans="1:12" ht="14.4" x14ac:dyDescent="0.3">
      <c r="A75" s="22"/>
      <c r="B75" s="23"/>
      <c r="C75" s="24"/>
      <c r="D75" s="29" t="s">
        <v>40</v>
      </c>
      <c r="E75" s="26"/>
      <c r="F75" s="27"/>
      <c r="G75" s="27"/>
      <c r="H75" s="27"/>
      <c r="I75" s="27"/>
      <c r="J75" s="27"/>
      <c r="K75" s="28"/>
      <c r="L75" s="27"/>
    </row>
    <row r="76" spans="1:12" ht="14.4" x14ac:dyDescent="0.3">
      <c r="A76" s="22"/>
      <c r="B76" s="23"/>
      <c r="C76" s="24"/>
      <c r="D76" s="29" t="s">
        <v>41</v>
      </c>
      <c r="E76" s="26"/>
      <c r="F76" s="27"/>
      <c r="G76" s="27"/>
      <c r="H76" s="27"/>
      <c r="I76" s="27"/>
      <c r="J76" s="27"/>
      <c r="K76" s="28"/>
      <c r="L76" s="27"/>
    </row>
    <row r="77" spans="1:12" ht="14.4" x14ac:dyDescent="0.3">
      <c r="A77" s="22"/>
      <c r="B77" s="23"/>
      <c r="C77" s="24"/>
      <c r="D77" s="29" t="s">
        <v>42</v>
      </c>
      <c r="E77" s="26"/>
      <c r="F77" s="27"/>
      <c r="G77" s="27"/>
      <c r="H77" s="27"/>
      <c r="I77" s="27"/>
      <c r="J77" s="27"/>
      <c r="K77" s="28"/>
      <c r="L77" s="27"/>
    </row>
    <row r="78" spans="1:12" ht="14.4" x14ac:dyDescent="0.3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4.4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4.4" x14ac:dyDescent="0.3">
      <c r="A80" s="34"/>
      <c r="B80" s="35"/>
      <c r="C80" s="36"/>
      <c r="D80" s="37" t="s">
        <v>34</v>
      </c>
      <c r="E80" s="38"/>
      <c r="F80" s="39">
        <f>SUM(F71:F79)</f>
        <v>0</v>
      </c>
      <c r="G80" s="39">
        <f>SUM(G71:G79)</f>
        <v>0</v>
      </c>
      <c r="H80" s="39">
        <f>SUM(H71:H79)</f>
        <v>0</v>
      </c>
      <c r="I80" s="39">
        <f>SUM(I71:I79)</f>
        <v>0</v>
      </c>
      <c r="J80" s="39">
        <f t="shared" ref="J80:L80" si="7">SUM(J71:J79)</f>
        <v>0</v>
      </c>
      <c r="K80" s="40"/>
      <c r="L80" s="39">
        <f t="shared" si="7"/>
        <v>0</v>
      </c>
    </row>
    <row r="81" spans="1:12" ht="15.75" customHeight="1" x14ac:dyDescent="0.25">
      <c r="A81" s="44">
        <f>A63</f>
        <v>1</v>
      </c>
      <c r="B81" s="45">
        <f>B63</f>
        <v>4</v>
      </c>
      <c r="C81" s="76" t="s">
        <v>43</v>
      </c>
      <c r="D81" s="77"/>
      <c r="E81" s="46"/>
      <c r="F81" s="47">
        <f>F70+F80</f>
        <v>520</v>
      </c>
      <c r="G81" s="47">
        <f>G70+G80</f>
        <v>22.72</v>
      </c>
      <c r="H81" s="47">
        <f>H70+H80</f>
        <v>19.410000000000004</v>
      </c>
      <c r="I81" s="47">
        <f>I70+I80</f>
        <v>93.05</v>
      </c>
      <c r="J81" s="47">
        <f t="shared" ref="J81:L81" si="8">J70+J80</f>
        <v>630.85</v>
      </c>
      <c r="K81" s="47"/>
      <c r="L81" s="47">
        <f t="shared" si="8"/>
        <v>69.430000000000007</v>
      </c>
    </row>
    <row r="82" spans="1:12" ht="39.6" x14ac:dyDescent="0.25">
      <c r="A82" s="68">
        <v>1</v>
      </c>
      <c r="B82" s="69">
        <v>5</v>
      </c>
      <c r="C82" s="70" t="s">
        <v>24</v>
      </c>
      <c r="D82" s="65" t="s">
        <v>25</v>
      </c>
      <c r="E82" s="49" t="s">
        <v>57</v>
      </c>
      <c r="F82" s="20">
        <v>260</v>
      </c>
      <c r="G82" s="20">
        <v>12.353999999999999</v>
      </c>
      <c r="H82" s="20">
        <v>14.05</v>
      </c>
      <c r="I82" s="20">
        <v>51.8</v>
      </c>
      <c r="J82" s="20">
        <v>392.88</v>
      </c>
      <c r="K82" s="50" t="s">
        <v>58</v>
      </c>
      <c r="L82" s="51">
        <v>69.430000000000007</v>
      </c>
    </row>
    <row r="83" spans="1:12" ht="14.4" x14ac:dyDescent="0.3">
      <c r="A83" s="22"/>
      <c r="B83" s="23"/>
      <c r="C83" s="24"/>
      <c r="D83" s="25"/>
      <c r="E83" s="30"/>
      <c r="F83" s="31"/>
      <c r="G83" s="31"/>
      <c r="H83" s="31"/>
      <c r="I83" s="31"/>
      <c r="J83" s="31"/>
      <c r="K83" s="32"/>
      <c r="L83" s="33"/>
    </row>
    <row r="84" spans="1:12" ht="26.4" x14ac:dyDescent="0.3">
      <c r="A84" s="22"/>
      <c r="B84" s="23"/>
      <c r="C84" s="24"/>
      <c r="D84" s="66" t="s">
        <v>28</v>
      </c>
      <c r="E84" s="30" t="s">
        <v>59</v>
      </c>
      <c r="F84" s="31">
        <v>200</v>
      </c>
      <c r="G84" s="31">
        <v>3.97</v>
      </c>
      <c r="H84" s="31">
        <v>2.1</v>
      </c>
      <c r="I84" s="31">
        <v>25.17</v>
      </c>
      <c r="J84" s="31">
        <v>135.44999999999999</v>
      </c>
      <c r="K84" s="32" t="s">
        <v>60</v>
      </c>
      <c r="L84" s="33"/>
    </row>
    <row r="85" spans="1:12" ht="14.4" x14ac:dyDescent="0.3">
      <c r="A85" s="22"/>
      <c r="B85" s="23"/>
      <c r="C85" s="24"/>
      <c r="D85" s="29" t="s">
        <v>31</v>
      </c>
      <c r="E85" s="30" t="s">
        <v>48</v>
      </c>
      <c r="F85" s="31">
        <v>50</v>
      </c>
      <c r="G85" s="31">
        <v>2.2799999999999998</v>
      </c>
      <c r="H85" s="31">
        <v>0.44</v>
      </c>
      <c r="I85" s="31">
        <v>23.76</v>
      </c>
      <c r="J85" s="31">
        <v>111.4</v>
      </c>
      <c r="K85" s="32">
        <v>573</v>
      </c>
      <c r="L85" s="33"/>
    </row>
    <row r="86" spans="1:12" ht="14.4" x14ac:dyDescent="0.3">
      <c r="A86" s="22"/>
      <c r="B86" s="23"/>
      <c r="C86" s="24"/>
      <c r="D86" s="29" t="s">
        <v>36</v>
      </c>
      <c r="E86" s="30" t="s">
        <v>61</v>
      </c>
      <c r="F86" s="31">
        <v>60</v>
      </c>
      <c r="G86" s="31">
        <v>0.8</v>
      </c>
      <c r="H86" s="31">
        <v>0.1</v>
      </c>
      <c r="I86" s="31">
        <v>1.7</v>
      </c>
      <c r="J86" s="31">
        <v>13.7</v>
      </c>
      <c r="K86" s="32" t="s">
        <v>88</v>
      </c>
      <c r="L86" s="33"/>
    </row>
    <row r="87" spans="1:12" ht="14.4" x14ac:dyDescent="0.3">
      <c r="A87" s="22"/>
      <c r="B87" s="23"/>
      <c r="C87" s="24"/>
      <c r="D87" s="25"/>
      <c r="E87" s="30"/>
      <c r="F87" s="31"/>
      <c r="G87" s="31"/>
      <c r="H87" s="31"/>
      <c r="I87" s="31"/>
      <c r="J87" s="31"/>
      <c r="K87" s="32"/>
      <c r="L87" s="33"/>
    </row>
    <row r="88" spans="1:12" ht="14.4" x14ac:dyDescent="0.3">
      <c r="A88" s="22"/>
      <c r="B88" s="23"/>
      <c r="C88" s="24"/>
      <c r="D88" s="25"/>
      <c r="E88" s="30"/>
      <c r="F88" s="31"/>
      <c r="G88" s="31"/>
      <c r="H88" s="31"/>
      <c r="I88" s="31"/>
      <c r="J88" s="31"/>
      <c r="K88" s="32"/>
      <c r="L88" s="33"/>
    </row>
    <row r="89" spans="1:12" ht="14.4" x14ac:dyDescent="0.3">
      <c r="A89" s="34"/>
      <c r="B89" s="35"/>
      <c r="C89" s="36"/>
      <c r="D89" s="37" t="s">
        <v>34</v>
      </c>
      <c r="E89" s="38"/>
      <c r="F89" s="39">
        <f>SUM(F82:F88)</f>
        <v>570</v>
      </c>
      <c r="G89" s="39">
        <f>SUM(G82:G88)</f>
        <v>19.404</v>
      </c>
      <c r="H89" s="39">
        <f>SUM(H82:H88)</f>
        <v>16.690000000000005</v>
      </c>
      <c r="I89" s="39">
        <f>SUM(I82:I88)</f>
        <v>102.43</v>
      </c>
      <c r="J89" s="39">
        <f>SUM(J82:J88)</f>
        <v>653.42999999999995</v>
      </c>
      <c r="K89" s="40"/>
      <c r="L89" s="53">
        <v>69.430000000000007</v>
      </c>
    </row>
    <row r="90" spans="1:12" ht="14.4" x14ac:dyDescent="0.3">
      <c r="A90" s="41">
        <f>A82</f>
        <v>1</v>
      </c>
      <c r="B90" s="42">
        <f>B82</f>
        <v>5</v>
      </c>
      <c r="C90" s="43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4.4" x14ac:dyDescent="0.3">
      <c r="A91" s="22"/>
      <c r="B91" s="23"/>
      <c r="C91" s="24"/>
      <c r="D91" s="29" t="s">
        <v>37</v>
      </c>
      <c r="E91" s="26"/>
      <c r="F91" s="27"/>
      <c r="G91" s="27"/>
      <c r="H91" s="27"/>
      <c r="I91" s="27"/>
      <c r="J91" s="27"/>
      <c r="K91" s="28"/>
      <c r="L91" s="27"/>
    </row>
    <row r="92" spans="1:12" ht="14.4" x14ac:dyDescent="0.3">
      <c r="A92" s="22"/>
      <c r="B92" s="23"/>
      <c r="C92" s="24"/>
      <c r="D92" s="29" t="s">
        <v>38</v>
      </c>
      <c r="E92" s="26"/>
      <c r="F92" s="27"/>
      <c r="G92" s="27"/>
      <c r="H92" s="27"/>
      <c r="I92" s="27"/>
      <c r="J92" s="27"/>
      <c r="K92" s="28"/>
      <c r="L92" s="27"/>
    </row>
    <row r="93" spans="1:12" ht="14.4" x14ac:dyDescent="0.3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4.4" x14ac:dyDescent="0.3">
      <c r="A94" s="22"/>
      <c r="B94" s="23"/>
      <c r="C94" s="24"/>
      <c r="D94" s="29" t="s">
        <v>40</v>
      </c>
      <c r="E94" s="26"/>
      <c r="F94" s="27"/>
      <c r="G94" s="27"/>
      <c r="H94" s="27"/>
      <c r="I94" s="27"/>
      <c r="J94" s="27"/>
      <c r="K94" s="28"/>
      <c r="L94" s="27"/>
    </row>
    <row r="95" spans="1:12" ht="14.4" x14ac:dyDescent="0.3">
      <c r="A95" s="22"/>
      <c r="B95" s="23"/>
      <c r="C95" s="24"/>
      <c r="D95" s="29" t="s">
        <v>41</v>
      </c>
      <c r="E95" s="26"/>
      <c r="F95" s="27"/>
      <c r="G95" s="27"/>
      <c r="H95" s="27"/>
      <c r="I95" s="27"/>
      <c r="J95" s="27"/>
      <c r="K95" s="28"/>
      <c r="L95" s="27"/>
    </row>
    <row r="96" spans="1:12" ht="14.4" x14ac:dyDescent="0.3">
      <c r="A96" s="22"/>
      <c r="B96" s="23"/>
      <c r="C96" s="24"/>
      <c r="D96" s="29" t="s">
        <v>42</v>
      </c>
      <c r="E96" s="26"/>
      <c r="F96" s="27"/>
      <c r="G96" s="27"/>
      <c r="H96" s="27"/>
      <c r="I96" s="27"/>
      <c r="J96" s="27"/>
      <c r="K96" s="28"/>
      <c r="L96" s="27"/>
    </row>
    <row r="97" spans="1:12" ht="14.4" x14ac:dyDescent="0.3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4.4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4.4" x14ac:dyDescent="0.3">
      <c r="A99" s="34"/>
      <c r="B99" s="35"/>
      <c r="C99" s="36"/>
      <c r="D99" s="37" t="s">
        <v>34</v>
      </c>
      <c r="E99" s="38"/>
      <c r="F99" s="39">
        <f>SUM(F90:F98)</f>
        <v>0</v>
      </c>
      <c r="G99" s="39">
        <f>SUM(G90:G98)</f>
        <v>0</v>
      </c>
      <c r="H99" s="39">
        <f>SUM(H90:H98)</f>
        <v>0</v>
      </c>
      <c r="I99" s="39">
        <f>SUM(I90:I98)</f>
        <v>0</v>
      </c>
      <c r="J99" s="39">
        <f t="shared" ref="J99:L99" si="9">SUM(J90:J98)</f>
        <v>0</v>
      </c>
      <c r="K99" s="40"/>
      <c r="L99" s="39">
        <f t="shared" si="9"/>
        <v>0</v>
      </c>
    </row>
    <row r="100" spans="1:12" ht="15.75" customHeight="1" x14ac:dyDescent="0.25">
      <c r="A100" s="44">
        <f>A82</f>
        <v>1</v>
      </c>
      <c r="B100" s="45">
        <f>B82</f>
        <v>5</v>
      </c>
      <c r="C100" s="76" t="s">
        <v>43</v>
      </c>
      <c r="D100" s="77"/>
      <c r="E100" s="46"/>
      <c r="F100" s="47">
        <f>F89+F99</f>
        <v>570</v>
      </c>
      <c r="G100" s="47">
        <f>G89+G99</f>
        <v>19.404</v>
      </c>
      <c r="H100" s="47">
        <f>H89+H99</f>
        <v>16.690000000000005</v>
      </c>
      <c r="I100" s="47">
        <f>I89+I99</f>
        <v>102.43</v>
      </c>
      <c r="J100" s="47">
        <f t="shared" ref="J100:L100" si="10">J89+J99</f>
        <v>653.42999999999995</v>
      </c>
      <c r="K100" s="47"/>
      <c r="L100" s="47">
        <f t="shared" si="10"/>
        <v>69.430000000000007</v>
      </c>
    </row>
    <row r="101" spans="1:12" ht="52.8" x14ac:dyDescent="0.25">
      <c r="A101" s="68">
        <v>1</v>
      </c>
      <c r="B101" s="69">
        <v>6</v>
      </c>
      <c r="C101" s="70" t="s">
        <v>24</v>
      </c>
      <c r="D101" s="65" t="s">
        <v>25</v>
      </c>
      <c r="E101" s="58" t="s">
        <v>62</v>
      </c>
      <c r="F101" s="59">
        <v>290</v>
      </c>
      <c r="G101" s="59">
        <v>16.73</v>
      </c>
      <c r="H101" s="59">
        <v>17.07</v>
      </c>
      <c r="I101" s="59">
        <v>46.32</v>
      </c>
      <c r="J101" s="59">
        <v>403.5</v>
      </c>
      <c r="K101" s="60" t="s">
        <v>63</v>
      </c>
      <c r="L101" s="59">
        <v>69.430000000000007</v>
      </c>
    </row>
    <row r="102" spans="1:12" ht="14.4" x14ac:dyDescent="0.3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26.4" x14ac:dyDescent="0.3">
      <c r="A103" s="22"/>
      <c r="B103" s="23"/>
      <c r="C103" s="24"/>
      <c r="D103" s="29" t="s">
        <v>28</v>
      </c>
      <c r="E103" s="26" t="s">
        <v>64</v>
      </c>
      <c r="F103" s="27">
        <v>210</v>
      </c>
      <c r="G103" s="27">
        <v>2.1000000000000001E-2</v>
      </c>
      <c r="H103" s="27">
        <v>5.0000000000000001E-3</v>
      </c>
      <c r="I103" s="27">
        <v>14.98</v>
      </c>
      <c r="J103" s="27">
        <v>60</v>
      </c>
      <c r="K103" s="56" t="s">
        <v>47</v>
      </c>
      <c r="L103" s="27"/>
    </row>
    <row r="104" spans="1:12" ht="14.4" x14ac:dyDescent="0.3">
      <c r="A104" s="22"/>
      <c r="B104" s="23"/>
      <c r="C104" s="24"/>
      <c r="D104" s="29" t="s">
        <v>31</v>
      </c>
      <c r="E104" s="26" t="s">
        <v>65</v>
      </c>
      <c r="F104" s="31">
        <v>50</v>
      </c>
      <c r="G104" s="31">
        <v>2.2799999999999998</v>
      </c>
      <c r="H104" s="31">
        <v>0.44</v>
      </c>
      <c r="I104" s="31">
        <v>29.76</v>
      </c>
      <c r="J104" s="31">
        <v>111.4</v>
      </c>
      <c r="K104" s="32" t="s">
        <v>69</v>
      </c>
      <c r="L104" s="27"/>
    </row>
    <row r="105" spans="1:12" ht="14.4" x14ac:dyDescent="0.3">
      <c r="A105" s="22"/>
      <c r="B105" s="23"/>
      <c r="C105" s="24"/>
      <c r="D105" s="29" t="s">
        <v>33</v>
      </c>
      <c r="E105" s="26"/>
      <c r="F105" s="27"/>
      <c r="G105" s="27"/>
      <c r="H105" s="27"/>
      <c r="I105" s="27"/>
      <c r="J105" s="27"/>
      <c r="K105" s="28"/>
      <c r="L105" s="27"/>
    </row>
    <row r="106" spans="1:12" ht="14.4" x14ac:dyDescent="0.3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4.4" x14ac:dyDescent="0.3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4.4" x14ac:dyDescent="0.3">
      <c r="A108" s="34"/>
      <c r="B108" s="35"/>
      <c r="C108" s="36"/>
      <c r="D108" s="37" t="s">
        <v>34</v>
      </c>
      <c r="E108" s="38"/>
      <c r="F108" s="39">
        <f>SUM(F101:F107)</f>
        <v>550</v>
      </c>
      <c r="G108" s="39">
        <f t="shared" ref="G108:J108" si="11">SUM(G101:G107)</f>
        <v>19.031000000000002</v>
      </c>
      <c r="H108" s="39">
        <f t="shared" si="11"/>
        <v>17.515000000000001</v>
      </c>
      <c r="I108" s="39">
        <f t="shared" si="11"/>
        <v>91.06</v>
      </c>
      <c r="J108" s="39">
        <f t="shared" si="11"/>
        <v>574.9</v>
      </c>
      <c r="K108" s="40"/>
      <c r="L108" s="39">
        <f>SUM(L101:L107)</f>
        <v>69.430000000000007</v>
      </c>
    </row>
    <row r="109" spans="1:12" ht="14.4" x14ac:dyDescent="0.3">
      <c r="A109" s="41">
        <f>A101</f>
        <v>1</v>
      </c>
      <c r="B109" s="42">
        <f>B101</f>
        <v>6</v>
      </c>
      <c r="C109" s="43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4.4" x14ac:dyDescent="0.3">
      <c r="A110" s="22"/>
      <c r="B110" s="23"/>
      <c r="C110" s="24"/>
      <c r="D110" s="29" t="s">
        <v>37</v>
      </c>
      <c r="E110" s="26"/>
      <c r="F110" s="27"/>
      <c r="G110" s="27"/>
      <c r="H110" s="27"/>
      <c r="I110" s="27"/>
      <c r="J110" s="27"/>
      <c r="K110" s="28"/>
      <c r="L110" s="27"/>
    </row>
    <row r="111" spans="1:12" ht="14.4" x14ac:dyDescent="0.3">
      <c r="A111" s="22"/>
      <c r="B111" s="23"/>
      <c r="C111" s="24"/>
      <c r="D111" s="29" t="s">
        <v>38</v>
      </c>
      <c r="E111" s="26"/>
      <c r="F111" s="27"/>
      <c r="G111" s="27"/>
      <c r="H111" s="27"/>
      <c r="I111" s="27"/>
      <c r="J111" s="27"/>
      <c r="K111" s="28"/>
      <c r="L111" s="27"/>
    </row>
    <row r="112" spans="1:12" ht="14.4" x14ac:dyDescent="0.3">
      <c r="A112" s="22"/>
      <c r="B112" s="23"/>
      <c r="C112" s="24"/>
      <c r="D112" s="29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4.4" x14ac:dyDescent="0.3">
      <c r="A113" s="22"/>
      <c r="B113" s="23"/>
      <c r="C113" s="24"/>
      <c r="D113" s="29" t="s">
        <v>40</v>
      </c>
      <c r="E113" s="26"/>
      <c r="F113" s="27"/>
      <c r="G113" s="27"/>
      <c r="H113" s="27"/>
      <c r="I113" s="27"/>
      <c r="J113" s="27"/>
      <c r="K113" s="28"/>
      <c r="L113" s="27"/>
    </row>
    <row r="114" spans="1:12" ht="14.4" x14ac:dyDescent="0.3">
      <c r="A114" s="22"/>
      <c r="B114" s="23"/>
      <c r="C114" s="24"/>
      <c r="D114" s="29" t="s">
        <v>41</v>
      </c>
      <c r="E114" s="26"/>
      <c r="F114" s="27"/>
      <c r="G114" s="27"/>
      <c r="H114" s="27"/>
      <c r="I114" s="27"/>
      <c r="J114" s="27"/>
      <c r="K114" s="28"/>
      <c r="L114" s="27"/>
    </row>
    <row r="115" spans="1:12" ht="14.4" x14ac:dyDescent="0.3">
      <c r="A115" s="22"/>
      <c r="B115" s="23"/>
      <c r="C115" s="24"/>
      <c r="D115" s="29" t="s">
        <v>42</v>
      </c>
      <c r="E115" s="26"/>
      <c r="F115" s="27"/>
      <c r="G115" s="27"/>
      <c r="H115" s="27"/>
      <c r="I115" s="27"/>
      <c r="J115" s="27"/>
      <c r="K115" s="28"/>
      <c r="L115" s="27"/>
    </row>
    <row r="116" spans="1:12" ht="14.4" x14ac:dyDescent="0.3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4.4" x14ac:dyDescent="0.3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4.4" x14ac:dyDescent="0.3">
      <c r="A118" s="34"/>
      <c r="B118" s="35"/>
      <c r="C118" s="36"/>
      <c r="D118" s="37" t="s">
        <v>34</v>
      </c>
      <c r="E118" s="38"/>
      <c r="F118" s="39">
        <f>SUM(F109:F117)</f>
        <v>0</v>
      </c>
      <c r="G118" s="39">
        <f t="shared" ref="G118:J118" si="12">SUM(G109:G117)</f>
        <v>0</v>
      </c>
      <c r="H118" s="39">
        <f t="shared" si="12"/>
        <v>0</v>
      </c>
      <c r="I118" s="39">
        <f t="shared" si="12"/>
        <v>0</v>
      </c>
      <c r="J118" s="39">
        <f t="shared" si="12"/>
        <v>0</v>
      </c>
      <c r="K118" s="40"/>
      <c r="L118" s="39">
        <f>SUM(L109:L117)</f>
        <v>0</v>
      </c>
    </row>
    <row r="119" spans="1:12" ht="15.75" customHeight="1" x14ac:dyDescent="0.25">
      <c r="A119" s="44">
        <f>A101</f>
        <v>1</v>
      </c>
      <c r="B119" s="45">
        <f>B101</f>
        <v>6</v>
      </c>
      <c r="C119" s="76" t="s">
        <v>43</v>
      </c>
      <c r="D119" s="77"/>
      <c r="E119" s="46"/>
      <c r="F119" s="47">
        <f>F108+F118</f>
        <v>550</v>
      </c>
      <c r="G119" s="47">
        <f t="shared" ref="G119:J119" si="13">G108+G118</f>
        <v>19.031000000000002</v>
      </c>
      <c r="H119" s="47">
        <f t="shared" si="13"/>
        <v>17.515000000000001</v>
      </c>
      <c r="I119" s="47">
        <f t="shared" si="13"/>
        <v>91.06</v>
      </c>
      <c r="J119" s="47">
        <f t="shared" si="13"/>
        <v>574.9</v>
      </c>
      <c r="K119" s="47"/>
      <c r="L119" s="61">
        <f>L108+L118</f>
        <v>69.430000000000007</v>
      </c>
    </row>
    <row r="120" spans="1:12" ht="39.6" x14ac:dyDescent="0.25">
      <c r="A120" s="71">
        <v>2</v>
      </c>
      <c r="B120" s="72">
        <v>1</v>
      </c>
      <c r="C120" s="70" t="s">
        <v>24</v>
      </c>
      <c r="D120" s="65" t="s">
        <v>25</v>
      </c>
      <c r="E120" s="49" t="s">
        <v>66</v>
      </c>
      <c r="F120" s="20">
        <v>260</v>
      </c>
      <c r="G120" s="20">
        <v>8.1199999999999992</v>
      </c>
      <c r="H120" s="20">
        <v>13.44</v>
      </c>
      <c r="I120" s="20">
        <v>25.13</v>
      </c>
      <c r="J120" s="20">
        <v>508.4</v>
      </c>
      <c r="K120" s="55" t="s">
        <v>67</v>
      </c>
      <c r="L120" s="31">
        <v>69.430000000000007</v>
      </c>
    </row>
    <row r="121" spans="1:12" ht="14.4" x14ac:dyDescent="0.3">
      <c r="A121" s="48"/>
      <c r="B121" s="23"/>
      <c r="C121" s="24"/>
      <c r="D121" s="67"/>
      <c r="E121" s="30"/>
      <c r="F121" s="31"/>
      <c r="G121" s="31"/>
      <c r="H121" s="31"/>
      <c r="I121" s="31"/>
      <c r="J121" s="31"/>
      <c r="K121" s="56"/>
      <c r="L121" s="31"/>
    </row>
    <row r="122" spans="1:12" ht="26.4" x14ac:dyDescent="0.3">
      <c r="A122" s="48"/>
      <c r="B122" s="23"/>
      <c r="C122" s="24"/>
      <c r="D122" s="66" t="s">
        <v>28</v>
      </c>
      <c r="E122" s="30" t="s">
        <v>29</v>
      </c>
      <c r="F122" s="31">
        <v>210</v>
      </c>
      <c r="G122" s="31">
        <v>2.1000000000000001E-2</v>
      </c>
      <c r="H122" s="31">
        <v>5.0000000000000001E-3</v>
      </c>
      <c r="I122" s="31">
        <v>14.98</v>
      </c>
      <c r="J122" s="31">
        <v>60</v>
      </c>
      <c r="K122" s="56" t="s">
        <v>47</v>
      </c>
      <c r="L122" s="31"/>
    </row>
    <row r="123" spans="1:12" ht="14.4" x14ac:dyDescent="0.3">
      <c r="A123" s="48"/>
      <c r="B123" s="23"/>
      <c r="C123" s="24"/>
      <c r="D123" s="29" t="s">
        <v>31</v>
      </c>
      <c r="E123" s="30" t="s">
        <v>68</v>
      </c>
      <c r="F123" s="31">
        <v>50</v>
      </c>
      <c r="G123" s="31">
        <v>2.2799999999999998</v>
      </c>
      <c r="H123" s="31">
        <v>0.44</v>
      </c>
      <c r="I123" s="31">
        <v>23.76</v>
      </c>
      <c r="J123" s="31">
        <v>111.4</v>
      </c>
      <c r="K123" s="32" t="s">
        <v>69</v>
      </c>
      <c r="L123" s="31"/>
    </row>
    <row r="124" spans="1:12" ht="14.4" x14ac:dyDescent="0.3">
      <c r="A124" s="48"/>
      <c r="B124" s="23"/>
      <c r="C124" s="24"/>
      <c r="D124" s="29" t="s">
        <v>33</v>
      </c>
      <c r="E124" s="30"/>
      <c r="F124" s="31"/>
      <c r="G124" s="31"/>
      <c r="H124" s="31"/>
      <c r="I124" s="31"/>
      <c r="J124" s="31"/>
      <c r="K124" s="56"/>
      <c r="L124" s="31"/>
    </row>
    <row r="125" spans="1:12" ht="14.4" x14ac:dyDescent="0.3">
      <c r="A125" s="48"/>
      <c r="B125" s="23"/>
      <c r="C125" s="24"/>
      <c r="D125" s="25"/>
      <c r="E125" s="30"/>
      <c r="F125" s="31"/>
      <c r="G125" s="31"/>
      <c r="H125" s="31"/>
      <c r="I125" s="31"/>
      <c r="J125" s="31"/>
      <c r="K125" s="56"/>
      <c r="L125" s="31"/>
    </row>
    <row r="126" spans="1:12" ht="14.4" x14ac:dyDescent="0.3">
      <c r="A126" s="48"/>
      <c r="B126" s="23"/>
      <c r="C126" s="24"/>
      <c r="D126" s="25"/>
      <c r="E126" s="30"/>
      <c r="F126" s="31"/>
      <c r="G126" s="31"/>
      <c r="H126" s="31"/>
      <c r="I126" s="31"/>
      <c r="J126" s="31"/>
      <c r="K126" s="56"/>
      <c r="L126" s="31"/>
    </row>
    <row r="127" spans="1:12" ht="14.4" x14ac:dyDescent="0.3">
      <c r="A127" s="52"/>
      <c r="B127" s="35"/>
      <c r="C127" s="36"/>
      <c r="D127" s="37" t="s">
        <v>34</v>
      </c>
      <c r="E127" s="38"/>
      <c r="F127" s="39">
        <f>SUM(F120:F126)</f>
        <v>520</v>
      </c>
      <c r="G127" s="39">
        <f>SUM(G120:G126)</f>
        <v>10.420999999999999</v>
      </c>
      <c r="H127" s="39">
        <f>SUM(H120:H126)</f>
        <v>13.885</v>
      </c>
      <c r="I127" s="39">
        <f>SUM(I120:I126)</f>
        <v>63.870000000000005</v>
      </c>
      <c r="J127" s="39">
        <f>SUM(J120:J126)</f>
        <v>679.8</v>
      </c>
      <c r="K127" s="57"/>
      <c r="L127" s="39">
        <f>SUM(L120:L125)</f>
        <v>69.430000000000007</v>
      </c>
    </row>
    <row r="128" spans="1:12" ht="14.4" x14ac:dyDescent="0.3">
      <c r="A128" s="42">
        <f>A120</f>
        <v>2</v>
      </c>
      <c r="B128" s="42">
        <f>B120</f>
        <v>1</v>
      </c>
      <c r="C128" s="43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4" x14ac:dyDescent="0.3">
      <c r="A129" s="48"/>
      <c r="B129" s="23"/>
      <c r="C129" s="24"/>
      <c r="D129" s="29" t="s">
        <v>37</v>
      </c>
      <c r="E129" s="26"/>
      <c r="F129" s="27"/>
      <c r="G129" s="27"/>
      <c r="H129" s="27"/>
      <c r="I129" s="27"/>
      <c r="J129" s="27"/>
      <c r="K129" s="28"/>
      <c r="L129" s="27"/>
    </row>
    <row r="130" spans="1:12" ht="14.4" x14ac:dyDescent="0.3">
      <c r="A130" s="48"/>
      <c r="B130" s="23"/>
      <c r="C130" s="24"/>
      <c r="D130" s="29" t="s">
        <v>38</v>
      </c>
      <c r="E130" s="26"/>
      <c r="F130" s="27"/>
      <c r="G130" s="27"/>
      <c r="H130" s="27"/>
      <c r="I130" s="27"/>
      <c r="J130" s="27"/>
      <c r="K130" s="28"/>
      <c r="L130" s="27"/>
    </row>
    <row r="131" spans="1:12" ht="14.4" x14ac:dyDescent="0.3">
      <c r="A131" s="48"/>
      <c r="B131" s="23"/>
      <c r="C131" s="24"/>
      <c r="D131" s="29" t="s">
        <v>39</v>
      </c>
      <c r="E131" s="26"/>
      <c r="F131" s="27"/>
      <c r="G131" s="27"/>
      <c r="H131" s="27"/>
      <c r="I131" s="27"/>
      <c r="J131" s="27"/>
      <c r="K131" s="28"/>
      <c r="L131" s="27"/>
    </row>
    <row r="132" spans="1:12" ht="14.4" x14ac:dyDescent="0.3">
      <c r="A132" s="48"/>
      <c r="B132" s="23"/>
      <c r="C132" s="24"/>
      <c r="D132" s="29" t="s">
        <v>40</v>
      </c>
      <c r="E132" s="26"/>
      <c r="F132" s="27"/>
      <c r="G132" s="27"/>
      <c r="H132" s="27"/>
      <c r="I132" s="27"/>
      <c r="J132" s="27"/>
      <c r="K132" s="28"/>
      <c r="L132" s="27"/>
    </row>
    <row r="133" spans="1:12" ht="14.4" x14ac:dyDescent="0.3">
      <c r="A133" s="48"/>
      <c r="B133" s="23"/>
      <c r="C133" s="24"/>
      <c r="D133" s="29" t="s">
        <v>41</v>
      </c>
      <c r="E133" s="26"/>
      <c r="F133" s="27"/>
      <c r="G133" s="27"/>
      <c r="H133" s="27"/>
      <c r="I133" s="27"/>
      <c r="J133" s="27"/>
      <c r="K133" s="28"/>
      <c r="L133" s="27"/>
    </row>
    <row r="134" spans="1:12" ht="14.4" x14ac:dyDescent="0.3">
      <c r="A134" s="48"/>
      <c r="B134" s="23"/>
      <c r="C134" s="24"/>
      <c r="D134" s="29" t="s">
        <v>42</v>
      </c>
      <c r="E134" s="26"/>
      <c r="F134" s="27"/>
      <c r="G134" s="27"/>
      <c r="H134" s="27"/>
      <c r="I134" s="27"/>
      <c r="J134" s="27"/>
      <c r="K134" s="28"/>
      <c r="L134" s="27"/>
    </row>
    <row r="135" spans="1:12" ht="14.4" x14ac:dyDescent="0.3">
      <c r="A135" s="48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4.4" x14ac:dyDescent="0.3">
      <c r="A136" s="48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4.4" x14ac:dyDescent="0.3">
      <c r="A137" s="52"/>
      <c r="B137" s="35"/>
      <c r="C137" s="36"/>
      <c r="D137" s="37" t="s">
        <v>34</v>
      </c>
      <c r="E137" s="38"/>
      <c r="F137" s="39">
        <f>SUM(F128:F136)</f>
        <v>0</v>
      </c>
      <c r="G137" s="39">
        <f t="shared" ref="G137:J137" si="14">SUM(G128:G136)</f>
        <v>0</v>
      </c>
      <c r="H137" s="39">
        <f t="shared" si="14"/>
        <v>0</v>
      </c>
      <c r="I137" s="39">
        <f t="shared" si="14"/>
        <v>0</v>
      </c>
      <c r="J137" s="39">
        <f t="shared" si="14"/>
        <v>0</v>
      </c>
      <c r="K137" s="40"/>
      <c r="L137" s="39">
        <f>SUM(L128:L136)</f>
        <v>0</v>
      </c>
    </row>
    <row r="138" spans="1:12" ht="14.4" x14ac:dyDescent="0.25">
      <c r="A138" s="54">
        <f>A120</f>
        <v>2</v>
      </c>
      <c r="B138" s="54">
        <f>B120</f>
        <v>1</v>
      </c>
      <c r="C138" s="76" t="s">
        <v>43</v>
      </c>
      <c r="D138" s="77"/>
      <c r="E138" s="46"/>
      <c r="F138" s="47">
        <f>F127+F137</f>
        <v>520</v>
      </c>
      <c r="G138" s="47">
        <f>G127+G137</f>
        <v>10.420999999999999</v>
      </c>
      <c r="H138" s="47">
        <f>H127+H137</f>
        <v>13.885</v>
      </c>
      <c r="I138" s="47">
        <f>I127+I137</f>
        <v>63.870000000000005</v>
      </c>
      <c r="J138" s="47">
        <f t="shared" ref="J138:L138" si="15">J127+J137</f>
        <v>679.8</v>
      </c>
      <c r="K138" s="47"/>
      <c r="L138" s="47">
        <f t="shared" si="15"/>
        <v>69.430000000000007</v>
      </c>
    </row>
    <row r="139" spans="1:12" ht="26.4" x14ac:dyDescent="0.25">
      <c r="A139" s="68">
        <v>2</v>
      </c>
      <c r="B139" s="69">
        <v>2</v>
      </c>
      <c r="C139" s="70" t="s">
        <v>24</v>
      </c>
      <c r="D139" s="65" t="s">
        <v>25</v>
      </c>
      <c r="E139" s="49" t="s">
        <v>70</v>
      </c>
      <c r="F139" s="20">
        <v>250</v>
      </c>
      <c r="G139" s="20">
        <v>8.86</v>
      </c>
      <c r="H139" s="20">
        <v>10.85</v>
      </c>
      <c r="I139" s="20">
        <v>50</v>
      </c>
      <c r="J139" s="20">
        <v>406.6</v>
      </c>
      <c r="K139" s="55" t="s">
        <v>71</v>
      </c>
      <c r="L139" s="20">
        <v>69.430000000000007</v>
      </c>
    </row>
    <row r="140" spans="1:12" ht="14.4" x14ac:dyDescent="0.3">
      <c r="A140" s="22"/>
      <c r="B140" s="23"/>
      <c r="C140" s="24"/>
      <c r="D140" s="67"/>
      <c r="E140" s="26"/>
      <c r="F140" s="27"/>
      <c r="G140" s="27"/>
      <c r="H140" s="27"/>
      <c r="I140" s="27"/>
      <c r="J140" s="27"/>
      <c r="K140" s="28"/>
      <c r="L140" s="27"/>
    </row>
    <row r="141" spans="1:12" ht="26.4" x14ac:dyDescent="0.3">
      <c r="A141" s="22"/>
      <c r="B141" s="23"/>
      <c r="C141" s="24"/>
      <c r="D141" s="66" t="s">
        <v>28</v>
      </c>
      <c r="E141" s="26" t="s">
        <v>64</v>
      </c>
      <c r="F141" s="31">
        <v>210</v>
      </c>
      <c r="G141" s="31">
        <v>2.1000000000000001E-2</v>
      </c>
      <c r="H141" s="31">
        <v>5.0000000000000001E-3</v>
      </c>
      <c r="I141" s="31">
        <v>14.98</v>
      </c>
      <c r="J141" s="31">
        <v>98.605000000000004</v>
      </c>
      <c r="K141" s="32" t="s">
        <v>47</v>
      </c>
      <c r="L141" s="33"/>
    </row>
    <row r="142" spans="1:12" ht="15.75" customHeight="1" x14ac:dyDescent="0.3">
      <c r="A142" s="22"/>
      <c r="B142" s="23"/>
      <c r="C142" s="24"/>
      <c r="D142" s="29" t="s">
        <v>31</v>
      </c>
      <c r="E142" s="30" t="s">
        <v>68</v>
      </c>
      <c r="F142" s="31">
        <v>50</v>
      </c>
      <c r="G142" s="31">
        <v>2.2799999999999998</v>
      </c>
      <c r="H142" s="31">
        <v>0.44</v>
      </c>
      <c r="I142" s="31">
        <v>23.76</v>
      </c>
      <c r="J142" s="31">
        <v>111.4</v>
      </c>
      <c r="K142" s="32" t="s">
        <v>69</v>
      </c>
      <c r="L142" s="33"/>
    </row>
    <row r="143" spans="1:12" ht="14.4" x14ac:dyDescent="0.3">
      <c r="A143" s="22"/>
      <c r="B143" s="23"/>
      <c r="C143" s="24"/>
      <c r="D143" s="29" t="s">
        <v>33</v>
      </c>
      <c r="E143" s="26"/>
      <c r="F143" s="27"/>
      <c r="G143" s="27"/>
      <c r="H143" s="27"/>
      <c r="I143" s="27"/>
      <c r="J143" s="27"/>
      <c r="K143" s="28"/>
      <c r="L143" s="27"/>
    </row>
    <row r="144" spans="1:12" ht="14.4" x14ac:dyDescent="0.3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4.4" x14ac:dyDescent="0.3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4.4" x14ac:dyDescent="0.3">
      <c r="A146" s="34"/>
      <c r="B146" s="35"/>
      <c r="C146" s="36"/>
      <c r="D146" s="37" t="s">
        <v>34</v>
      </c>
      <c r="E146" s="38"/>
      <c r="F146" s="39">
        <f>SUM(F139:F145)</f>
        <v>510</v>
      </c>
      <c r="G146" s="39">
        <f t="shared" ref="G146:J146" si="16">SUM(G139:G145)</f>
        <v>11.161</v>
      </c>
      <c r="H146" s="39">
        <f t="shared" si="16"/>
        <v>11.295</v>
      </c>
      <c r="I146" s="39">
        <f t="shared" si="16"/>
        <v>88.740000000000009</v>
      </c>
      <c r="J146" s="39">
        <f t="shared" si="16"/>
        <v>616.60500000000002</v>
      </c>
      <c r="K146" s="40"/>
      <c r="L146" s="39">
        <f>SUM(L139:L145)</f>
        <v>69.430000000000007</v>
      </c>
    </row>
    <row r="147" spans="1:12" ht="14.4" x14ac:dyDescent="0.3">
      <c r="A147" s="41">
        <f>A139</f>
        <v>2</v>
      </c>
      <c r="B147" s="42">
        <f>B139</f>
        <v>2</v>
      </c>
      <c r="C147" s="43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4.4" x14ac:dyDescent="0.3">
      <c r="A148" s="22"/>
      <c r="B148" s="23"/>
      <c r="C148" s="24"/>
      <c r="D148" s="29" t="s">
        <v>37</v>
      </c>
      <c r="E148" s="26"/>
      <c r="F148" s="27"/>
      <c r="G148" s="27"/>
      <c r="H148" s="27"/>
      <c r="I148" s="27"/>
      <c r="J148" s="27"/>
      <c r="K148" s="28"/>
      <c r="L148" s="27"/>
    </row>
    <row r="149" spans="1:12" ht="14.4" x14ac:dyDescent="0.3">
      <c r="A149" s="22"/>
      <c r="B149" s="23"/>
      <c r="C149" s="24"/>
      <c r="D149" s="29" t="s">
        <v>38</v>
      </c>
      <c r="E149" s="26"/>
      <c r="F149" s="27"/>
      <c r="G149" s="27"/>
      <c r="H149" s="27"/>
      <c r="I149" s="27"/>
      <c r="J149" s="27"/>
      <c r="K149" s="28"/>
      <c r="L149" s="27"/>
    </row>
    <row r="150" spans="1:12" ht="14.4" x14ac:dyDescent="0.3">
      <c r="A150" s="22"/>
      <c r="B150" s="23"/>
      <c r="C150" s="24"/>
      <c r="D150" s="29" t="s">
        <v>39</v>
      </c>
      <c r="E150" s="26"/>
      <c r="F150" s="27"/>
      <c r="G150" s="27"/>
      <c r="H150" s="27"/>
      <c r="I150" s="27"/>
      <c r="J150" s="27"/>
      <c r="K150" s="28"/>
      <c r="L150" s="27"/>
    </row>
    <row r="151" spans="1:12" ht="14.4" x14ac:dyDescent="0.3">
      <c r="A151" s="22"/>
      <c r="B151" s="23"/>
      <c r="C151" s="24"/>
      <c r="D151" s="29" t="s">
        <v>40</v>
      </c>
      <c r="E151" s="26"/>
      <c r="F151" s="27"/>
      <c r="G151" s="27"/>
      <c r="H151" s="27"/>
      <c r="I151" s="27"/>
      <c r="J151" s="27"/>
      <c r="K151" s="28"/>
      <c r="L151" s="27"/>
    </row>
    <row r="152" spans="1:12" ht="14.4" x14ac:dyDescent="0.3">
      <c r="A152" s="22"/>
      <c r="B152" s="23"/>
      <c r="C152" s="24"/>
      <c r="D152" s="29" t="s">
        <v>41</v>
      </c>
      <c r="E152" s="26"/>
      <c r="F152" s="27"/>
      <c r="G152" s="27"/>
      <c r="H152" s="27"/>
      <c r="I152" s="27"/>
      <c r="J152" s="27"/>
      <c r="K152" s="28"/>
      <c r="L152" s="27"/>
    </row>
    <row r="153" spans="1:12" ht="14.4" x14ac:dyDescent="0.3">
      <c r="A153" s="22"/>
      <c r="B153" s="23"/>
      <c r="C153" s="24"/>
      <c r="D153" s="29" t="s">
        <v>42</v>
      </c>
      <c r="E153" s="26"/>
      <c r="F153" s="27"/>
      <c r="G153" s="27"/>
      <c r="H153" s="27"/>
      <c r="I153" s="27"/>
      <c r="J153" s="27"/>
      <c r="K153" s="28"/>
      <c r="L153" s="27"/>
    </row>
    <row r="154" spans="1:12" ht="14.4" x14ac:dyDescent="0.3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 x14ac:dyDescent="0.3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4.4" x14ac:dyDescent="0.3">
      <c r="A156" s="34"/>
      <c r="B156" s="35"/>
      <c r="C156" s="36"/>
      <c r="D156" s="37" t="s">
        <v>34</v>
      </c>
      <c r="E156" s="38"/>
      <c r="F156" s="39">
        <f>SUM(F147:F155)</f>
        <v>0</v>
      </c>
      <c r="G156" s="39">
        <f t="shared" ref="G156:J156" si="17">SUM(G147:G155)</f>
        <v>0</v>
      </c>
      <c r="H156" s="39">
        <f t="shared" si="17"/>
        <v>0</v>
      </c>
      <c r="I156" s="39">
        <f t="shared" si="17"/>
        <v>0</v>
      </c>
      <c r="J156" s="39">
        <f t="shared" si="17"/>
        <v>0</v>
      </c>
      <c r="K156" s="40"/>
      <c r="L156" s="39">
        <f>SUM(L147:L155)</f>
        <v>0</v>
      </c>
    </row>
    <row r="157" spans="1:12" ht="14.4" x14ac:dyDescent="0.25">
      <c r="A157" s="44">
        <f>A139</f>
        <v>2</v>
      </c>
      <c r="B157" s="45">
        <f>B139</f>
        <v>2</v>
      </c>
      <c r="C157" s="76" t="s">
        <v>43</v>
      </c>
      <c r="D157" s="77"/>
      <c r="E157" s="46"/>
      <c r="F157" s="47">
        <f>F146+F156</f>
        <v>510</v>
      </c>
      <c r="G157" s="47">
        <f>G146+G156</f>
        <v>11.161</v>
      </c>
      <c r="H157" s="47">
        <f>H146+H156</f>
        <v>11.295</v>
      </c>
      <c r="I157" s="47">
        <f>I146+I156</f>
        <v>88.740000000000009</v>
      </c>
      <c r="J157" s="47">
        <f t="shared" ref="J157:L157" si="18">J146+J156</f>
        <v>616.60500000000002</v>
      </c>
      <c r="K157" s="47"/>
      <c r="L157" s="47">
        <f t="shared" si="18"/>
        <v>69.430000000000007</v>
      </c>
    </row>
    <row r="158" spans="1:12" ht="39.6" x14ac:dyDescent="0.25">
      <c r="A158" s="68">
        <v>2</v>
      </c>
      <c r="B158" s="69">
        <v>3</v>
      </c>
      <c r="C158" s="70" t="s">
        <v>24</v>
      </c>
      <c r="D158" s="65" t="s">
        <v>25</v>
      </c>
      <c r="E158" s="49" t="s">
        <v>72</v>
      </c>
      <c r="F158" s="20">
        <v>270</v>
      </c>
      <c r="G158" s="20">
        <v>12.353999999999999</v>
      </c>
      <c r="H158" s="20">
        <v>14.05</v>
      </c>
      <c r="I158" s="20">
        <v>51.6</v>
      </c>
      <c r="J158" s="20">
        <v>412.88</v>
      </c>
      <c r="K158" s="55" t="s">
        <v>73</v>
      </c>
      <c r="L158" s="20">
        <v>69.430000000000007</v>
      </c>
    </row>
    <row r="159" spans="1:12" ht="14.4" x14ac:dyDescent="0.3">
      <c r="A159" s="22"/>
      <c r="B159" s="23"/>
      <c r="C159" s="24"/>
      <c r="D159" s="67"/>
      <c r="E159" s="26"/>
      <c r="F159" s="27"/>
      <c r="G159" s="27"/>
      <c r="H159" s="27"/>
      <c r="I159" s="27"/>
      <c r="J159" s="27"/>
      <c r="K159" s="28"/>
      <c r="L159" s="27"/>
    </row>
    <row r="160" spans="1:12" ht="26.4" x14ac:dyDescent="0.3">
      <c r="A160" s="22"/>
      <c r="B160" s="23"/>
      <c r="C160" s="24"/>
      <c r="D160" s="66" t="s">
        <v>28</v>
      </c>
      <c r="E160" s="30" t="s">
        <v>74</v>
      </c>
      <c r="F160" s="31">
        <v>200</v>
      </c>
      <c r="G160" s="31">
        <v>1.6</v>
      </c>
      <c r="H160" s="31" t="s">
        <v>75</v>
      </c>
      <c r="I160" s="31">
        <v>15.36</v>
      </c>
      <c r="J160" s="31">
        <v>82.69</v>
      </c>
      <c r="K160" s="56" t="s">
        <v>76</v>
      </c>
      <c r="L160" s="31"/>
    </row>
    <row r="161" spans="1:12" ht="14.4" x14ac:dyDescent="0.3">
      <c r="A161" s="22"/>
      <c r="B161" s="23"/>
      <c r="C161" s="24"/>
      <c r="D161" s="29" t="s">
        <v>31</v>
      </c>
      <c r="E161" s="26" t="s">
        <v>77</v>
      </c>
      <c r="F161" s="27">
        <v>50</v>
      </c>
      <c r="G161" s="27">
        <v>2.2799999999999998</v>
      </c>
      <c r="H161" s="27">
        <v>0.44</v>
      </c>
      <c r="I161" s="27">
        <v>23.76</v>
      </c>
      <c r="J161" s="27">
        <v>111.4</v>
      </c>
      <c r="K161" s="32" t="s">
        <v>69</v>
      </c>
      <c r="L161" s="27"/>
    </row>
    <row r="162" spans="1:12" ht="14.4" x14ac:dyDescent="0.3">
      <c r="A162" s="22"/>
      <c r="B162" s="23"/>
      <c r="C162" s="24"/>
      <c r="D162" s="29" t="s">
        <v>36</v>
      </c>
      <c r="E162" s="30" t="s">
        <v>78</v>
      </c>
      <c r="F162" s="31">
        <v>60</v>
      </c>
      <c r="G162" s="31">
        <v>2.2799999999999998</v>
      </c>
      <c r="H162" s="31">
        <v>0.15</v>
      </c>
      <c r="I162" s="31">
        <v>3.29</v>
      </c>
      <c r="J162" s="31">
        <v>60.4</v>
      </c>
      <c r="K162" s="32">
        <v>52</v>
      </c>
      <c r="L162" s="33"/>
    </row>
    <row r="163" spans="1:12" ht="14.4" x14ac:dyDescent="0.3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4.4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4" x14ac:dyDescent="0.3">
      <c r="A165" s="34"/>
      <c r="B165" s="35"/>
      <c r="C165" s="36"/>
      <c r="D165" s="37" t="s">
        <v>34</v>
      </c>
      <c r="E165" s="38"/>
      <c r="F165" s="39">
        <f>SUM(F158:F164)</f>
        <v>580</v>
      </c>
      <c r="G165" s="39">
        <f t="shared" ref="G165:J165" si="19">SUM(G158:G164)</f>
        <v>18.513999999999999</v>
      </c>
      <c r="H165" s="39">
        <f t="shared" si="19"/>
        <v>14.64</v>
      </c>
      <c r="I165" s="39">
        <f t="shared" si="19"/>
        <v>94.010000000000019</v>
      </c>
      <c r="J165" s="39">
        <f t="shared" si="19"/>
        <v>667.37</v>
      </c>
      <c r="K165" s="40"/>
      <c r="L165" s="39">
        <f>SUM(L158:L164)</f>
        <v>69.430000000000007</v>
      </c>
    </row>
    <row r="166" spans="1:12" ht="14.4" x14ac:dyDescent="0.3">
      <c r="A166" s="41">
        <f>A158</f>
        <v>2</v>
      </c>
      <c r="B166" s="42">
        <f>B158</f>
        <v>3</v>
      </c>
      <c r="C166" s="43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4.4" x14ac:dyDescent="0.3">
      <c r="A167" s="22"/>
      <c r="B167" s="23"/>
      <c r="C167" s="24"/>
      <c r="D167" s="29" t="s">
        <v>37</v>
      </c>
      <c r="E167" s="26"/>
      <c r="F167" s="27"/>
      <c r="G167" s="27"/>
      <c r="H167" s="27"/>
      <c r="I167" s="27"/>
      <c r="J167" s="27"/>
      <c r="K167" s="28"/>
      <c r="L167" s="27"/>
    </row>
    <row r="168" spans="1:12" ht="14.4" x14ac:dyDescent="0.3">
      <c r="A168" s="22"/>
      <c r="B168" s="23"/>
      <c r="C168" s="24"/>
      <c r="D168" s="29" t="s">
        <v>38</v>
      </c>
      <c r="E168" s="26"/>
      <c r="F168" s="27"/>
      <c r="G168" s="27"/>
      <c r="H168" s="27"/>
      <c r="I168" s="27"/>
      <c r="J168" s="27"/>
      <c r="K168" s="28"/>
      <c r="L168" s="27"/>
    </row>
    <row r="169" spans="1:12" ht="14.4" x14ac:dyDescent="0.3">
      <c r="A169" s="22"/>
      <c r="B169" s="23"/>
      <c r="C169" s="24"/>
      <c r="D169" s="29" t="s">
        <v>39</v>
      </c>
      <c r="E169" s="26"/>
      <c r="F169" s="27"/>
      <c r="G169" s="27"/>
      <c r="H169" s="27"/>
      <c r="I169" s="27"/>
      <c r="J169" s="27"/>
      <c r="K169" s="28"/>
      <c r="L169" s="27"/>
    </row>
    <row r="170" spans="1:12" ht="14.4" x14ac:dyDescent="0.3">
      <c r="A170" s="22"/>
      <c r="B170" s="23"/>
      <c r="C170" s="24"/>
      <c r="D170" s="29" t="s">
        <v>40</v>
      </c>
      <c r="E170" s="26"/>
      <c r="F170" s="27"/>
      <c r="G170" s="27"/>
      <c r="H170" s="27"/>
      <c r="I170" s="27"/>
      <c r="J170" s="27"/>
      <c r="K170" s="28"/>
      <c r="L170" s="27"/>
    </row>
    <row r="171" spans="1:12" ht="14.4" x14ac:dyDescent="0.3">
      <c r="A171" s="22"/>
      <c r="B171" s="23"/>
      <c r="C171" s="24"/>
      <c r="D171" s="29" t="s">
        <v>41</v>
      </c>
      <c r="E171" s="26"/>
      <c r="F171" s="27"/>
      <c r="G171" s="27"/>
      <c r="H171" s="27"/>
      <c r="I171" s="27"/>
      <c r="J171" s="27"/>
      <c r="K171" s="28"/>
      <c r="L171" s="27"/>
    </row>
    <row r="172" spans="1:12" ht="14.4" x14ac:dyDescent="0.3">
      <c r="A172" s="22"/>
      <c r="B172" s="23"/>
      <c r="C172" s="24"/>
      <c r="D172" s="29" t="s">
        <v>42</v>
      </c>
      <c r="E172" s="26"/>
      <c r="F172" s="27"/>
      <c r="G172" s="27"/>
      <c r="H172" s="27"/>
      <c r="I172" s="27"/>
      <c r="J172" s="27"/>
      <c r="K172" s="28"/>
      <c r="L172" s="27"/>
    </row>
    <row r="173" spans="1:12" ht="14.4" x14ac:dyDescent="0.3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 x14ac:dyDescent="0.3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4.4" x14ac:dyDescent="0.3">
      <c r="A175" s="34"/>
      <c r="B175" s="35"/>
      <c r="C175" s="36"/>
      <c r="D175" s="37" t="s">
        <v>34</v>
      </c>
      <c r="E175" s="38"/>
      <c r="F175" s="39">
        <f>SUM(F166:F174)</f>
        <v>0</v>
      </c>
      <c r="G175" s="39">
        <f t="shared" ref="G175:J175" si="20">SUM(G166:G174)</f>
        <v>0</v>
      </c>
      <c r="H175" s="39">
        <f t="shared" si="20"/>
        <v>0</v>
      </c>
      <c r="I175" s="39">
        <f t="shared" si="20"/>
        <v>0</v>
      </c>
      <c r="J175" s="39">
        <f t="shared" si="20"/>
        <v>0</v>
      </c>
      <c r="K175" s="40"/>
      <c r="L175" s="39">
        <f>SUM(L166:L174)</f>
        <v>0</v>
      </c>
    </row>
    <row r="176" spans="1:12" ht="14.4" x14ac:dyDescent="0.25">
      <c r="A176" s="44">
        <f>A158</f>
        <v>2</v>
      </c>
      <c r="B176" s="45">
        <f>B158</f>
        <v>3</v>
      </c>
      <c r="C176" s="76" t="s">
        <v>43</v>
      </c>
      <c r="D176" s="77"/>
      <c r="E176" s="46"/>
      <c r="F176" s="47">
        <f>F165+F175</f>
        <v>580</v>
      </c>
      <c r="G176" s="47">
        <f>G165+G175</f>
        <v>18.513999999999999</v>
      </c>
      <c r="H176" s="47">
        <f>H165+H175</f>
        <v>14.64</v>
      </c>
      <c r="I176" s="47">
        <f>I165+I175</f>
        <v>94.010000000000019</v>
      </c>
      <c r="J176" s="47">
        <f t="shared" ref="J176:L176" si="21">J165+J175</f>
        <v>667.37</v>
      </c>
      <c r="K176" s="47"/>
      <c r="L176" s="47">
        <f t="shared" si="21"/>
        <v>69.430000000000007</v>
      </c>
    </row>
    <row r="177" spans="1:12" ht="39.6" x14ac:dyDescent="0.25">
      <c r="A177" s="68">
        <v>2</v>
      </c>
      <c r="B177" s="69">
        <v>4</v>
      </c>
      <c r="C177" s="70" t="s">
        <v>24</v>
      </c>
      <c r="D177" s="65" t="s">
        <v>25</v>
      </c>
      <c r="E177" s="49" t="s">
        <v>79</v>
      </c>
      <c r="F177" s="20">
        <v>260</v>
      </c>
      <c r="G177" s="20">
        <v>10.99</v>
      </c>
      <c r="H177" s="20">
        <v>16.657</v>
      </c>
      <c r="I177" s="20">
        <v>36.03</v>
      </c>
      <c r="J177" s="20">
        <v>410.66</v>
      </c>
      <c r="K177" s="55" t="s">
        <v>80</v>
      </c>
      <c r="L177" s="20">
        <v>69.430000000000007</v>
      </c>
    </row>
    <row r="178" spans="1:12" ht="14.4" x14ac:dyDescent="0.3">
      <c r="A178" s="22"/>
      <c r="B178" s="23"/>
      <c r="C178" s="24"/>
      <c r="D178" s="67"/>
      <c r="E178" s="30"/>
      <c r="F178" s="31"/>
      <c r="G178" s="31"/>
      <c r="H178" s="31"/>
      <c r="I178" s="31"/>
      <c r="J178" s="31"/>
      <c r="K178" s="56"/>
      <c r="L178" s="31"/>
    </row>
    <row r="179" spans="1:12" ht="26.4" x14ac:dyDescent="0.3">
      <c r="A179" s="22"/>
      <c r="B179" s="23"/>
      <c r="C179" s="24"/>
      <c r="D179" s="66" t="s">
        <v>28</v>
      </c>
      <c r="E179" s="30" t="s">
        <v>55</v>
      </c>
      <c r="F179" s="31">
        <v>200</v>
      </c>
      <c r="G179" s="31">
        <v>3.97</v>
      </c>
      <c r="H179" s="31">
        <v>2.1</v>
      </c>
      <c r="I179" s="31">
        <v>25.17</v>
      </c>
      <c r="J179" s="31">
        <v>135.44999999999999</v>
      </c>
      <c r="K179" s="56" t="s">
        <v>47</v>
      </c>
      <c r="L179" s="31"/>
    </row>
    <row r="180" spans="1:12" ht="14.4" x14ac:dyDescent="0.3">
      <c r="A180" s="22"/>
      <c r="B180" s="23"/>
      <c r="C180" s="24"/>
      <c r="D180" s="29" t="s">
        <v>31</v>
      </c>
      <c r="E180" s="30" t="s">
        <v>68</v>
      </c>
      <c r="F180" s="31">
        <v>50</v>
      </c>
      <c r="G180" s="31">
        <v>2.2799999999999998</v>
      </c>
      <c r="H180" s="31">
        <v>0.44</v>
      </c>
      <c r="I180" s="31">
        <v>23.76</v>
      </c>
      <c r="J180" s="31">
        <v>111.4</v>
      </c>
      <c r="K180" s="32" t="s">
        <v>69</v>
      </c>
      <c r="L180" s="31"/>
    </row>
    <row r="181" spans="1:12" ht="14.4" x14ac:dyDescent="0.3">
      <c r="A181" s="22"/>
      <c r="B181" s="23"/>
      <c r="C181" s="24"/>
      <c r="D181" s="29" t="s">
        <v>33</v>
      </c>
      <c r="E181" s="30"/>
      <c r="F181" s="31"/>
      <c r="G181" s="31"/>
      <c r="H181" s="31"/>
      <c r="I181" s="31"/>
      <c r="J181" s="31"/>
      <c r="K181" s="56"/>
      <c r="L181" s="31"/>
    </row>
    <row r="182" spans="1:12" ht="14.4" x14ac:dyDescent="0.3">
      <c r="A182" s="22"/>
      <c r="B182" s="23"/>
      <c r="C182" s="24"/>
      <c r="D182" s="25"/>
      <c r="E182" s="30"/>
      <c r="F182" s="31"/>
      <c r="G182" s="31"/>
      <c r="H182" s="31"/>
      <c r="I182" s="31"/>
      <c r="J182" s="31"/>
      <c r="K182" s="56"/>
      <c r="L182" s="31"/>
    </row>
    <row r="183" spans="1:12" ht="14.4" x14ac:dyDescent="0.3">
      <c r="A183" s="22"/>
      <c r="B183" s="23"/>
      <c r="C183" s="24"/>
      <c r="D183" s="25"/>
      <c r="E183" s="30"/>
      <c r="F183" s="31"/>
      <c r="G183" s="31"/>
      <c r="H183" s="31"/>
      <c r="I183" s="31"/>
      <c r="J183" s="31"/>
      <c r="K183" s="56"/>
      <c r="L183" s="31"/>
    </row>
    <row r="184" spans="1:12" ht="15.75" customHeight="1" x14ac:dyDescent="0.3">
      <c r="A184" s="34"/>
      <c r="B184" s="35"/>
      <c r="C184" s="36"/>
      <c r="D184" s="37" t="s">
        <v>34</v>
      </c>
      <c r="E184" s="38"/>
      <c r="F184" s="39">
        <f>SUM(F177:F183)</f>
        <v>510</v>
      </c>
      <c r="G184" s="39">
        <f>SUM(G177:G183)</f>
        <v>17.240000000000002</v>
      </c>
      <c r="H184" s="39">
        <f>SUM(H177:H183)</f>
        <v>19.197000000000003</v>
      </c>
      <c r="I184" s="39">
        <f>SUM(I177:I183)</f>
        <v>84.960000000000008</v>
      </c>
      <c r="J184" s="39">
        <f>SUM(J177:J183)</f>
        <v>657.51</v>
      </c>
      <c r="K184" s="57"/>
      <c r="L184" s="39">
        <f>SUM(L177:L183)</f>
        <v>69.430000000000007</v>
      </c>
    </row>
    <row r="185" spans="1:12" ht="14.4" x14ac:dyDescent="0.3">
      <c r="A185" s="41">
        <f>A177</f>
        <v>2</v>
      </c>
      <c r="B185" s="42">
        <f>B177</f>
        <v>4</v>
      </c>
      <c r="C185" s="43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4" x14ac:dyDescent="0.3">
      <c r="A186" s="22"/>
      <c r="B186" s="23"/>
      <c r="C186" s="24"/>
      <c r="D186" s="29" t="s">
        <v>37</v>
      </c>
      <c r="E186" s="26"/>
      <c r="F186" s="27"/>
      <c r="G186" s="27"/>
      <c r="H186" s="27"/>
      <c r="I186" s="27"/>
      <c r="J186" s="27"/>
      <c r="K186" s="28"/>
      <c r="L186" s="27"/>
    </row>
    <row r="187" spans="1:12" ht="14.4" x14ac:dyDescent="0.3">
      <c r="A187" s="22"/>
      <c r="B187" s="23"/>
      <c r="C187" s="24"/>
      <c r="D187" s="29" t="s">
        <v>38</v>
      </c>
      <c r="E187" s="26"/>
      <c r="F187" s="27"/>
      <c r="G187" s="27"/>
      <c r="H187" s="27"/>
      <c r="I187" s="27"/>
      <c r="J187" s="27"/>
      <c r="K187" s="28"/>
      <c r="L187" s="27"/>
    </row>
    <row r="188" spans="1:12" ht="14.4" x14ac:dyDescent="0.3">
      <c r="A188" s="22"/>
      <c r="B188" s="23"/>
      <c r="C188" s="24"/>
      <c r="D188" s="29" t="s">
        <v>39</v>
      </c>
      <c r="E188" s="26"/>
      <c r="F188" s="27"/>
      <c r="G188" s="27"/>
      <c r="H188" s="27"/>
      <c r="I188" s="27"/>
      <c r="J188" s="27"/>
      <c r="K188" s="28"/>
      <c r="L188" s="27"/>
    </row>
    <row r="189" spans="1:12" ht="14.4" x14ac:dyDescent="0.3">
      <c r="A189" s="22"/>
      <c r="B189" s="23"/>
      <c r="C189" s="24"/>
      <c r="D189" s="29" t="s">
        <v>40</v>
      </c>
      <c r="E189" s="26"/>
      <c r="F189" s="27"/>
      <c r="G189" s="27"/>
      <c r="H189" s="27"/>
      <c r="I189" s="27"/>
      <c r="J189" s="27"/>
      <c r="K189" s="28"/>
      <c r="L189" s="27"/>
    </row>
    <row r="190" spans="1:12" ht="14.4" x14ac:dyDescent="0.3">
      <c r="A190" s="22"/>
      <c r="B190" s="23"/>
      <c r="C190" s="24"/>
      <c r="D190" s="29" t="s">
        <v>41</v>
      </c>
      <c r="E190" s="26"/>
      <c r="F190" s="27"/>
      <c r="G190" s="27"/>
      <c r="H190" s="27"/>
      <c r="I190" s="27"/>
      <c r="J190" s="27"/>
      <c r="K190" s="28"/>
      <c r="L190" s="27"/>
    </row>
    <row r="191" spans="1:12" ht="14.4" x14ac:dyDescent="0.3">
      <c r="A191" s="22"/>
      <c r="B191" s="23"/>
      <c r="C191" s="24"/>
      <c r="D191" s="29" t="s">
        <v>42</v>
      </c>
      <c r="E191" s="26"/>
      <c r="F191" s="27"/>
      <c r="G191" s="27"/>
      <c r="H191" s="27"/>
      <c r="I191" s="27"/>
      <c r="J191" s="27"/>
      <c r="K191" s="28"/>
      <c r="L191" s="27"/>
    </row>
    <row r="192" spans="1:12" ht="14.4" x14ac:dyDescent="0.3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4.4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4.4" x14ac:dyDescent="0.3">
      <c r="A194" s="34"/>
      <c r="B194" s="35"/>
      <c r="C194" s="36"/>
      <c r="D194" s="37" t="s">
        <v>34</v>
      </c>
      <c r="E194" s="38"/>
      <c r="F194" s="39">
        <f>SUM(F185:F193)</f>
        <v>0</v>
      </c>
      <c r="G194" s="39">
        <f t="shared" ref="G194:J194" si="22">SUM(G185:G193)</f>
        <v>0</v>
      </c>
      <c r="H194" s="39">
        <f t="shared" si="22"/>
        <v>0</v>
      </c>
      <c r="I194" s="39">
        <f t="shared" si="22"/>
        <v>0</v>
      </c>
      <c r="J194" s="39">
        <f t="shared" si="22"/>
        <v>0</v>
      </c>
      <c r="K194" s="40"/>
      <c r="L194" s="39">
        <f>SUM(L185:L193)</f>
        <v>0</v>
      </c>
    </row>
    <row r="195" spans="1:12" ht="14.4" x14ac:dyDescent="0.25">
      <c r="A195" s="44">
        <f>A177</f>
        <v>2</v>
      </c>
      <c r="B195" s="45">
        <f>B177</f>
        <v>4</v>
      </c>
      <c r="C195" s="76" t="s">
        <v>43</v>
      </c>
      <c r="D195" s="77"/>
      <c r="E195" s="46"/>
      <c r="F195" s="47">
        <f>F184+F194</f>
        <v>510</v>
      </c>
      <c r="G195" s="47">
        <f>G184+G194</f>
        <v>17.240000000000002</v>
      </c>
      <c r="H195" s="47">
        <f>H184+H194</f>
        <v>19.197000000000003</v>
      </c>
      <c r="I195" s="47">
        <f>I184+I194</f>
        <v>84.960000000000008</v>
      </c>
      <c r="J195" s="47">
        <f t="shared" ref="J195:L195" si="23">J184+J194</f>
        <v>657.51</v>
      </c>
      <c r="K195" s="47"/>
      <c r="L195" s="47">
        <f t="shared" si="23"/>
        <v>69.430000000000007</v>
      </c>
    </row>
    <row r="196" spans="1:12" ht="39.6" x14ac:dyDescent="0.3">
      <c r="A196" s="16">
        <v>2</v>
      </c>
      <c r="B196" s="17">
        <v>5</v>
      </c>
      <c r="C196" s="18" t="s">
        <v>24</v>
      </c>
      <c r="D196" s="65" t="s">
        <v>25</v>
      </c>
      <c r="E196" s="49" t="s">
        <v>81</v>
      </c>
      <c r="F196" s="20">
        <v>270</v>
      </c>
      <c r="G196" s="20">
        <v>17.37</v>
      </c>
      <c r="H196" s="20">
        <v>19.7</v>
      </c>
      <c r="I196" s="20">
        <v>59.34</v>
      </c>
      <c r="J196" s="20">
        <v>565.5</v>
      </c>
      <c r="K196" s="55" t="s">
        <v>82</v>
      </c>
      <c r="L196" s="20">
        <v>69.430000000000007</v>
      </c>
    </row>
    <row r="197" spans="1:12" ht="14.4" x14ac:dyDescent="0.3">
      <c r="A197" s="22"/>
      <c r="B197" s="23"/>
      <c r="C197" s="24"/>
      <c r="D197" s="67"/>
      <c r="E197" s="30"/>
      <c r="F197" s="31"/>
      <c r="G197" s="31"/>
      <c r="H197" s="31"/>
      <c r="I197" s="31"/>
      <c r="J197" s="31"/>
      <c r="K197" s="56"/>
      <c r="L197" s="31"/>
    </row>
    <row r="198" spans="1:12" ht="26.4" x14ac:dyDescent="0.3">
      <c r="A198" s="22"/>
      <c r="B198" s="23"/>
      <c r="C198" s="24"/>
      <c r="D198" s="66" t="s">
        <v>28</v>
      </c>
      <c r="E198" s="30" t="s">
        <v>83</v>
      </c>
      <c r="F198" s="31">
        <v>200</v>
      </c>
      <c r="G198" s="31">
        <v>1.6</v>
      </c>
      <c r="H198" s="31">
        <v>1.65</v>
      </c>
      <c r="I198" s="31">
        <v>15.36</v>
      </c>
      <c r="J198" s="31">
        <v>80.69</v>
      </c>
      <c r="K198" s="56" t="s">
        <v>84</v>
      </c>
      <c r="L198" s="31"/>
    </row>
    <row r="199" spans="1:12" ht="14.4" x14ac:dyDescent="0.3">
      <c r="A199" s="22"/>
      <c r="B199" s="23"/>
      <c r="C199" s="24"/>
      <c r="D199" s="29" t="s">
        <v>31</v>
      </c>
      <c r="E199" s="30" t="s">
        <v>48</v>
      </c>
      <c r="F199" s="31">
        <v>30</v>
      </c>
      <c r="G199" s="31">
        <v>1.5</v>
      </c>
      <c r="H199" s="31">
        <v>0.13</v>
      </c>
      <c r="I199" s="31">
        <v>9.6999999999999993</v>
      </c>
      <c r="J199" s="31">
        <v>1.93</v>
      </c>
      <c r="K199" s="56">
        <v>573</v>
      </c>
      <c r="L199" s="31"/>
    </row>
    <row r="200" spans="1:12" ht="14.4" x14ac:dyDescent="0.3">
      <c r="A200" s="22"/>
      <c r="B200" s="23"/>
      <c r="C200" s="24"/>
      <c r="D200" s="29" t="s">
        <v>33</v>
      </c>
      <c r="E200" s="30"/>
      <c r="F200" s="31"/>
      <c r="G200" s="31"/>
      <c r="H200" s="31"/>
      <c r="I200" s="31"/>
      <c r="J200" s="31"/>
      <c r="K200" s="56"/>
      <c r="L200" s="31"/>
    </row>
    <row r="201" spans="1:12" ht="14.4" x14ac:dyDescent="0.3">
      <c r="A201" s="22"/>
      <c r="B201" s="23"/>
      <c r="C201" s="24"/>
      <c r="D201" s="25"/>
      <c r="E201" s="30"/>
      <c r="F201" s="31"/>
      <c r="G201" s="31"/>
      <c r="H201" s="31"/>
      <c r="I201" s="31"/>
      <c r="J201" s="31"/>
      <c r="K201" s="56"/>
      <c r="L201" s="31"/>
    </row>
    <row r="202" spans="1:12" ht="14.4" x14ac:dyDescent="0.3">
      <c r="A202" s="22"/>
      <c r="B202" s="23"/>
      <c r="C202" s="24"/>
      <c r="D202" s="25"/>
      <c r="E202" s="30"/>
      <c r="F202" s="31"/>
      <c r="G202" s="31"/>
      <c r="H202" s="31"/>
      <c r="I202" s="31"/>
      <c r="J202" s="31"/>
      <c r="K202" s="56"/>
      <c r="L202" s="31"/>
    </row>
    <row r="203" spans="1:12" ht="15.75" customHeight="1" x14ac:dyDescent="0.3">
      <c r="A203" s="34"/>
      <c r="B203" s="35"/>
      <c r="C203" s="36"/>
      <c r="D203" s="37" t="s">
        <v>34</v>
      </c>
      <c r="E203" s="38"/>
      <c r="F203" s="39">
        <f>SUM(F196:F202)</f>
        <v>500</v>
      </c>
      <c r="G203" s="39">
        <f>SUM(G196:G202)</f>
        <v>20.470000000000002</v>
      </c>
      <c r="H203" s="39">
        <f>SUM(H196:H202)</f>
        <v>21.479999999999997</v>
      </c>
      <c r="I203" s="39">
        <f>SUM(I196:I202)</f>
        <v>84.4</v>
      </c>
      <c r="J203" s="39">
        <f>SUM(J196:J202)</f>
        <v>648.12</v>
      </c>
      <c r="K203" s="57"/>
      <c r="L203" s="39">
        <f>SUM(L196:L202)</f>
        <v>69.430000000000007</v>
      </c>
    </row>
    <row r="204" spans="1:12" ht="14.4" x14ac:dyDescent="0.3">
      <c r="A204" s="41">
        <f>A196</f>
        <v>2</v>
      </c>
      <c r="B204" s="42">
        <f>B196</f>
        <v>5</v>
      </c>
      <c r="C204" s="43" t="s">
        <v>35</v>
      </c>
      <c r="D204" s="29" t="s">
        <v>36</v>
      </c>
      <c r="E204" s="26"/>
      <c r="F204" s="27"/>
      <c r="G204" s="27"/>
      <c r="H204" s="27"/>
      <c r="I204" s="27"/>
      <c r="J204" s="27"/>
      <c r="K204" s="28"/>
      <c r="L204" s="27"/>
    </row>
    <row r="205" spans="1:12" ht="14.4" x14ac:dyDescent="0.3">
      <c r="A205" s="22"/>
      <c r="B205" s="23"/>
      <c r="C205" s="24"/>
      <c r="D205" s="29" t="s">
        <v>37</v>
      </c>
      <c r="E205" s="26"/>
      <c r="F205" s="27"/>
      <c r="G205" s="27"/>
      <c r="H205" s="27"/>
      <c r="I205" s="27"/>
      <c r="J205" s="27"/>
      <c r="K205" s="28"/>
      <c r="L205" s="27"/>
    </row>
    <row r="206" spans="1:12" ht="14.4" x14ac:dyDescent="0.3">
      <c r="A206" s="22"/>
      <c r="B206" s="23"/>
      <c r="C206" s="24"/>
      <c r="D206" s="29" t="s">
        <v>38</v>
      </c>
      <c r="E206" s="26"/>
      <c r="F206" s="27"/>
      <c r="G206" s="27"/>
      <c r="H206" s="27"/>
      <c r="I206" s="27"/>
      <c r="J206" s="27"/>
      <c r="K206" s="28"/>
      <c r="L206" s="27"/>
    </row>
    <row r="207" spans="1:12" ht="14.4" x14ac:dyDescent="0.3">
      <c r="A207" s="22"/>
      <c r="B207" s="23"/>
      <c r="C207" s="24"/>
      <c r="D207" s="29" t="s">
        <v>39</v>
      </c>
      <c r="E207" s="26"/>
      <c r="F207" s="27"/>
      <c r="G207" s="27"/>
      <c r="H207" s="27"/>
      <c r="I207" s="27"/>
      <c r="J207" s="27"/>
      <c r="K207" s="28"/>
      <c r="L207" s="27"/>
    </row>
    <row r="208" spans="1:12" ht="14.4" x14ac:dyDescent="0.3">
      <c r="A208" s="22"/>
      <c r="B208" s="23"/>
      <c r="C208" s="24"/>
      <c r="D208" s="29" t="s">
        <v>40</v>
      </c>
      <c r="E208" s="26"/>
      <c r="F208" s="27"/>
      <c r="G208" s="27"/>
      <c r="H208" s="27"/>
      <c r="I208" s="27"/>
      <c r="J208" s="27"/>
      <c r="K208" s="28"/>
      <c r="L208" s="27"/>
    </row>
    <row r="209" spans="1:12" ht="14.4" x14ac:dyDescent="0.3">
      <c r="A209" s="22"/>
      <c r="B209" s="23"/>
      <c r="C209" s="24"/>
      <c r="D209" s="29" t="s">
        <v>41</v>
      </c>
      <c r="E209" s="26"/>
      <c r="F209" s="27"/>
      <c r="G209" s="27"/>
      <c r="H209" s="27"/>
      <c r="I209" s="27"/>
      <c r="J209" s="27"/>
      <c r="K209" s="28"/>
      <c r="L209" s="27"/>
    </row>
    <row r="210" spans="1:12" ht="14.4" x14ac:dyDescent="0.3">
      <c r="A210" s="22"/>
      <c r="B210" s="23"/>
      <c r="C210" s="24"/>
      <c r="D210" s="29" t="s">
        <v>42</v>
      </c>
      <c r="E210" s="26"/>
      <c r="F210" s="27"/>
      <c r="G210" s="27"/>
      <c r="H210" s="27"/>
      <c r="I210" s="27"/>
      <c r="J210" s="27"/>
      <c r="K210" s="28"/>
      <c r="L210" s="27"/>
    </row>
    <row r="211" spans="1:12" ht="14.4" x14ac:dyDescent="0.3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4.4" x14ac:dyDescent="0.3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4.4" x14ac:dyDescent="0.3">
      <c r="A213" s="34"/>
      <c r="B213" s="35"/>
      <c r="C213" s="36"/>
      <c r="D213" s="37" t="s">
        <v>34</v>
      </c>
      <c r="E213" s="38"/>
      <c r="F213" s="39">
        <f>SUM(F204:F212)</f>
        <v>0</v>
      </c>
      <c r="G213" s="39">
        <f t="shared" ref="G213:J213" si="24">SUM(G204:G212)</f>
        <v>0</v>
      </c>
      <c r="H213" s="39">
        <f t="shared" si="24"/>
        <v>0</v>
      </c>
      <c r="I213" s="39">
        <f t="shared" si="24"/>
        <v>0</v>
      </c>
      <c r="J213" s="39">
        <f t="shared" si="24"/>
        <v>0</v>
      </c>
      <c r="K213" s="40"/>
      <c r="L213" s="39">
        <f>SUM(L204:L212)</f>
        <v>0</v>
      </c>
    </row>
    <row r="214" spans="1:12" ht="14.4" x14ac:dyDescent="0.25">
      <c r="A214" s="44">
        <f>A196</f>
        <v>2</v>
      </c>
      <c r="B214" s="45">
        <f>B196</f>
        <v>5</v>
      </c>
      <c r="C214" s="76" t="s">
        <v>43</v>
      </c>
      <c r="D214" s="77"/>
      <c r="E214" s="46"/>
      <c r="F214" s="47">
        <f>F203+F213</f>
        <v>500</v>
      </c>
      <c r="G214" s="47">
        <f t="shared" ref="G214:J214" si="25">G203+G213</f>
        <v>20.470000000000002</v>
      </c>
      <c r="H214" s="47">
        <f t="shared" si="25"/>
        <v>21.479999999999997</v>
      </c>
      <c r="I214" s="47">
        <f t="shared" si="25"/>
        <v>84.4</v>
      </c>
      <c r="J214" s="47">
        <f t="shared" si="25"/>
        <v>648.12</v>
      </c>
      <c r="K214" s="47"/>
      <c r="L214" s="47">
        <f t="shared" ref="L214" si="26">L203+L213</f>
        <v>69.430000000000007</v>
      </c>
    </row>
    <row r="215" spans="1:12" ht="26.4" x14ac:dyDescent="0.3">
      <c r="A215" s="16">
        <v>2</v>
      </c>
      <c r="B215" s="17">
        <v>6</v>
      </c>
      <c r="C215" s="18" t="s">
        <v>24</v>
      </c>
      <c r="D215" s="65" t="s">
        <v>25</v>
      </c>
      <c r="E215" s="58" t="s">
        <v>85</v>
      </c>
      <c r="F215" s="59">
        <v>240</v>
      </c>
      <c r="G215" s="59">
        <v>15.47</v>
      </c>
      <c r="H215" s="59">
        <v>18.37</v>
      </c>
      <c r="I215" s="59">
        <v>67.98</v>
      </c>
      <c r="J215" s="59">
        <v>499</v>
      </c>
      <c r="K215" s="60" t="s">
        <v>86</v>
      </c>
      <c r="L215" s="59">
        <v>69.430000000000007</v>
      </c>
    </row>
    <row r="216" spans="1:12" ht="14.4" x14ac:dyDescent="0.3">
      <c r="A216" s="22"/>
      <c r="B216" s="23"/>
      <c r="C216" s="24"/>
      <c r="D216" s="67"/>
      <c r="E216" s="26"/>
      <c r="F216" s="27"/>
      <c r="G216" s="27"/>
      <c r="H216" s="27"/>
      <c r="I216" s="27"/>
      <c r="J216" s="27"/>
      <c r="K216" s="28"/>
      <c r="L216" s="27"/>
    </row>
    <row r="217" spans="1:12" ht="26.4" x14ac:dyDescent="0.3">
      <c r="A217" s="22"/>
      <c r="B217" s="23"/>
      <c r="C217" s="24"/>
      <c r="D217" s="66" t="s">
        <v>28</v>
      </c>
      <c r="E217" s="26" t="s">
        <v>64</v>
      </c>
      <c r="F217" s="31">
        <v>210</v>
      </c>
      <c r="G217" s="31">
        <v>2.1000000000000001E-2</v>
      </c>
      <c r="H217" s="31">
        <v>5.0000000000000001E-3</v>
      </c>
      <c r="I217" s="31">
        <v>14.98</v>
      </c>
      <c r="J217" s="31">
        <v>98.605000000000004</v>
      </c>
      <c r="K217" s="32" t="s">
        <v>47</v>
      </c>
      <c r="L217" s="33"/>
    </row>
    <row r="218" spans="1:12" ht="14.4" x14ac:dyDescent="0.3">
      <c r="A218" s="22"/>
      <c r="B218" s="23"/>
      <c r="C218" s="24"/>
      <c r="D218" s="29" t="s">
        <v>31</v>
      </c>
      <c r="E218" s="30" t="s">
        <v>48</v>
      </c>
      <c r="F218" s="31">
        <v>50</v>
      </c>
      <c r="G218" s="31">
        <v>1.5</v>
      </c>
      <c r="H218" s="31">
        <v>0.13</v>
      </c>
      <c r="I218" s="31">
        <v>9.6999999999999993</v>
      </c>
      <c r="J218" s="31">
        <v>1.93</v>
      </c>
      <c r="K218" s="56">
        <v>573</v>
      </c>
      <c r="L218" s="27"/>
    </row>
    <row r="219" spans="1:12" ht="14.4" x14ac:dyDescent="0.3">
      <c r="A219" s="22"/>
      <c r="B219" s="23"/>
      <c r="C219" s="24"/>
      <c r="D219" s="29" t="s">
        <v>33</v>
      </c>
      <c r="E219" s="26"/>
      <c r="F219" s="27"/>
      <c r="G219" s="27"/>
      <c r="H219" s="27"/>
      <c r="I219" s="27"/>
      <c r="J219" s="27"/>
      <c r="K219" s="28"/>
      <c r="L219" s="27"/>
    </row>
    <row r="220" spans="1:12" ht="14.4" x14ac:dyDescent="0.3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4.4" x14ac:dyDescent="0.3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.75" customHeight="1" x14ac:dyDescent="0.3">
      <c r="A222" s="34"/>
      <c r="B222" s="35"/>
      <c r="C222" s="36"/>
      <c r="D222" s="37" t="s">
        <v>34</v>
      </c>
      <c r="E222" s="38"/>
      <c r="F222" s="39">
        <f>SUM(F215:F221)</f>
        <v>500</v>
      </c>
      <c r="G222" s="39">
        <f t="shared" ref="G222:J222" si="27">SUM(G215:G221)</f>
        <v>16.991</v>
      </c>
      <c r="H222" s="39">
        <f t="shared" si="27"/>
        <v>18.504999999999999</v>
      </c>
      <c r="I222" s="39">
        <f t="shared" si="27"/>
        <v>92.660000000000011</v>
      </c>
      <c r="J222" s="39">
        <f t="shared" si="27"/>
        <v>599.53499999999997</v>
      </c>
      <c r="K222" s="40"/>
      <c r="L222" s="39">
        <f>SUM(L215:L221)</f>
        <v>69.430000000000007</v>
      </c>
    </row>
    <row r="223" spans="1:12" ht="14.4" x14ac:dyDescent="0.3">
      <c r="A223" s="41">
        <f>A215</f>
        <v>2</v>
      </c>
      <c r="B223" s="42">
        <f>B215</f>
        <v>6</v>
      </c>
      <c r="C223" s="43" t="s">
        <v>35</v>
      </c>
      <c r="D223" s="29" t="s">
        <v>36</v>
      </c>
      <c r="E223" s="26"/>
      <c r="F223" s="27"/>
      <c r="G223" s="27"/>
      <c r="H223" s="27"/>
      <c r="I223" s="27"/>
      <c r="J223" s="27"/>
      <c r="K223" s="28"/>
      <c r="L223" s="27"/>
    </row>
    <row r="224" spans="1:12" ht="14.4" x14ac:dyDescent="0.3">
      <c r="A224" s="22"/>
      <c r="B224" s="23"/>
      <c r="C224" s="24"/>
      <c r="D224" s="29" t="s">
        <v>37</v>
      </c>
      <c r="E224" s="26"/>
      <c r="F224" s="27"/>
      <c r="G224" s="27"/>
      <c r="H224" s="27"/>
      <c r="I224" s="27"/>
      <c r="J224" s="27"/>
      <c r="K224" s="28"/>
      <c r="L224" s="27"/>
    </row>
    <row r="225" spans="1:12" ht="14.4" x14ac:dyDescent="0.3">
      <c r="A225" s="22"/>
      <c r="B225" s="23"/>
      <c r="C225" s="24"/>
      <c r="D225" s="29" t="s">
        <v>38</v>
      </c>
      <c r="E225" s="26"/>
      <c r="F225" s="27"/>
      <c r="G225" s="27"/>
      <c r="H225" s="27"/>
      <c r="I225" s="27"/>
      <c r="J225" s="27"/>
      <c r="K225" s="28"/>
      <c r="L225" s="27"/>
    </row>
    <row r="226" spans="1:12" ht="14.4" x14ac:dyDescent="0.3">
      <c r="A226" s="22"/>
      <c r="B226" s="23"/>
      <c r="C226" s="24"/>
      <c r="D226" s="29" t="s">
        <v>39</v>
      </c>
      <c r="E226" s="26"/>
      <c r="F226" s="27"/>
      <c r="G226" s="27"/>
      <c r="H226" s="27"/>
      <c r="I226" s="27"/>
      <c r="J226" s="27"/>
      <c r="K226" s="28"/>
      <c r="L226" s="27"/>
    </row>
    <row r="227" spans="1:12" ht="14.4" x14ac:dyDescent="0.3">
      <c r="A227" s="22"/>
      <c r="B227" s="23"/>
      <c r="C227" s="24"/>
      <c r="D227" s="29" t="s">
        <v>40</v>
      </c>
      <c r="E227" s="26"/>
      <c r="F227" s="27"/>
      <c r="G227" s="27"/>
      <c r="H227" s="27"/>
      <c r="I227" s="27"/>
      <c r="J227" s="27"/>
      <c r="K227" s="28"/>
      <c r="L227" s="27"/>
    </row>
    <row r="228" spans="1:12" ht="14.4" x14ac:dyDescent="0.3">
      <c r="A228" s="22"/>
      <c r="B228" s="23"/>
      <c r="C228" s="24"/>
      <c r="D228" s="29" t="s">
        <v>41</v>
      </c>
      <c r="E228" s="26"/>
      <c r="F228" s="27"/>
      <c r="G228" s="27"/>
      <c r="H228" s="27"/>
      <c r="I228" s="27"/>
      <c r="J228" s="27"/>
      <c r="K228" s="28"/>
      <c r="L228" s="27"/>
    </row>
    <row r="229" spans="1:12" ht="14.4" x14ac:dyDescent="0.3">
      <c r="A229" s="22"/>
      <c r="B229" s="23"/>
      <c r="C229" s="24"/>
      <c r="D229" s="29" t="s">
        <v>42</v>
      </c>
      <c r="E229" s="26"/>
      <c r="F229" s="27"/>
      <c r="G229" s="27"/>
      <c r="H229" s="27"/>
      <c r="I229" s="27"/>
      <c r="J229" s="27"/>
      <c r="K229" s="28"/>
      <c r="L229" s="27"/>
    </row>
    <row r="230" spans="1:12" ht="14.4" x14ac:dyDescent="0.3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4.4" x14ac:dyDescent="0.3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28"/>
      <c r="L231" s="27"/>
    </row>
    <row r="232" spans="1:12" ht="14.4" x14ac:dyDescent="0.3">
      <c r="A232" s="34"/>
      <c r="B232" s="35"/>
      <c r="C232" s="36"/>
      <c r="D232" s="37" t="s">
        <v>34</v>
      </c>
      <c r="E232" s="38"/>
      <c r="F232" s="39">
        <f>SUM(F223:F231)</f>
        <v>0</v>
      </c>
      <c r="G232" s="39">
        <f t="shared" ref="G232:J232" si="28">SUM(G223:G231)</f>
        <v>0</v>
      </c>
      <c r="H232" s="39">
        <f t="shared" si="28"/>
        <v>0</v>
      </c>
      <c r="I232" s="39">
        <f t="shared" si="28"/>
        <v>0</v>
      </c>
      <c r="J232" s="39">
        <f t="shared" si="28"/>
        <v>0</v>
      </c>
      <c r="K232" s="40"/>
      <c r="L232" s="39">
        <f>SUM(L223:L231)</f>
        <v>0</v>
      </c>
    </row>
    <row r="233" spans="1:12" ht="14.4" x14ac:dyDescent="0.25">
      <c r="A233" s="44">
        <f>A215</f>
        <v>2</v>
      </c>
      <c r="B233" s="45">
        <f>B215</f>
        <v>6</v>
      </c>
      <c r="C233" s="76" t="s">
        <v>43</v>
      </c>
      <c r="D233" s="77"/>
      <c r="E233" s="46"/>
      <c r="F233" s="47">
        <f>F222+F232</f>
        <v>500</v>
      </c>
      <c r="G233" s="47">
        <f t="shared" ref="G233:J233" si="29">G222+G232</f>
        <v>16.991</v>
      </c>
      <c r="H233" s="47">
        <f t="shared" si="29"/>
        <v>18.504999999999999</v>
      </c>
      <c r="I233" s="47">
        <f t="shared" si="29"/>
        <v>92.660000000000011</v>
      </c>
      <c r="J233" s="47">
        <f t="shared" si="29"/>
        <v>599.53499999999997</v>
      </c>
      <c r="K233" s="47"/>
      <c r="L233" s="47">
        <f t="shared" ref="L233" si="30">L222+L232</f>
        <v>69.430000000000007</v>
      </c>
    </row>
    <row r="234" spans="1:12" ht="13.8" customHeight="1" x14ac:dyDescent="0.25">
      <c r="A234" s="62"/>
      <c r="B234" s="63"/>
      <c r="C234" s="78" t="s">
        <v>87</v>
      </c>
      <c r="D234" s="79"/>
      <c r="E234" s="80"/>
      <c r="F234" s="64">
        <f>(F24+F43+F62+F81+F100+F119+F138+F157+F176+F195+F214+F233)/(IF(F24=0,0,1)+IF(F43=0,0,1)+IF(F62=0,0,1)+IF(F81=0,0,1)+IF(F100=0,0,1)+IF(F119=0,0,1)+IF(F138=0,0,1)+IF(F157=0,0,1)+IF(F176=0,0,1)+IF(F195=0,0,1)+IF(F214=0,0,1)+IF(F233=0,0,1))</f>
        <v>527.91666666666663</v>
      </c>
      <c r="G234" s="64">
        <f t="shared" ref="G234:L234" si="31">(G24+G43+G62+G81+G100+G119+G138+G157+G176+G195+G214+G233)/(IF(G24=0,0,1)+IF(G43=0,0,1)+IF(G62=0,0,1)+IF(G81=0,0,1)+IF(G100=0,0,1)+IF(G119=0,0,1)+IF(G138=0,0,1)+IF(G157=0,0,1)+IF(G176=0,0,1)+IF(G195=0,0,1)+IF(G214=0,0,1)+IF(G233=0,0,1))</f>
        <v>16.476166666666668</v>
      </c>
      <c r="H234" s="64">
        <f t="shared" si="31"/>
        <v>16.831166666666665</v>
      </c>
      <c r="I234" s="64">
        <f>(I24+I43+I62+I81+I100+I119+I138+I157+I176+I195+I214+I233)/(IF(I24=0,0,1)+IF(I43=0,0,1)+IF(I62=0,0,1)+IF(I81=0,0,1)+IF(I100=0,0,1)+IF(I119=0,0,1)+IF(I138=0,0,1)+IF(I157=0,0,1)+IF(I176=0,0,1)+IF(I195=0,0,1)+IF(I214=0,0,1)+IF(I233=0,0,1))</f>
        <v>85.28</v>
      </c>
      <c r="J234" s="64">
        <f t="shared" si="31"/>
        <v>631.63333333333333</v>
      </c>
      <c r="K234" s="64"/>
      <c r="L234" s="64">
        <f t="shared" si="31"/>
        <v>69.430000000000021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revision>4</cp:revision>
  <dcterms:created xsi:type="dcterms:W3CDTF">2022-05-16T14:23:56Z</dcterms:created>
  <dcterms:modified xsi:type="dcterms:W3CDTF">2025-02-19T08:45:00Z</dcterms:modified>
</cp:coreProperties>
</file>