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l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34" i="1" s="1"/>
  <c r="L234" i="1" l="1"/>
  <c r="J234" i="1"/>
  <c r="I234" i="1"/>
  <c r="H234" i="1"/>
  <c r="G234" i="1"/>
</calcChain>
</file>

<file path=xl/sharedStrings.xml><?xml version="1.0" encoding="utf-8"?>
<sst xmlns="http://schemas.openxmlformats.org/spreadsheetml/2006/main" count="366" uniqueCount="105">
  <si>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</si>
  <si>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</si>
  <si>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</si>
  <si>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</si>
  <si>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</si>
  <si>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</si>
  <si>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</si>
  <si>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</si>
  <si>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</si>
  <si>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</si>
  <si>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</si>
  <si>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</si>
  <si>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</si>
  <si>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</si>
  <si>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</si>
  <si>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</si>
  <si>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</si>
  <si>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</si>
  <si>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</si>
  <si>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</si>
  <si>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</si>
  <si>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</si>
  <si>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</si>
  <si>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</si>
  <si>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</si>
  <si>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</si>
  <si>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</si>
  <si>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</si>
  <si>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</si>
  <si>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</si>
  <si>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</si>
  <si>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</si>
  <si>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</si>
  <si>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</si>
  <si>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</si>
  <si>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</si>
  <si>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</si>
  <si>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</si>
  <si>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</si>
  <si>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</si>
  <si>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пюре гороховое</t>
  </si>
  <si>
    <t>№107,сб.шк.2001</t>
  </si>
  <si>
    <t>компот из свежих фруктов</t>
  </si>
  <si>
    <t>№631сб.шк.2004</t>
  </si>
  <si>
    <t>хлеб пшеничный</t>
  </si>
  <si>
    <t>дели принт№1</t>
  </si>
  <si>
    <t>хлеб ржаной (ржано-пшеничный)</t>
  </si>
  <si>
    <t>де.пр.№1, 2011</t>
  </si>
  <si>
    <t>каша молочная "Дружба" с маслом</t>
  </si>
  <si>
    <t>№311сб.шк.2004</t>
  </si>
  <si>
    <t>ватрушка с творогом</t>
  </si>
  <si>
    <t>№741сб.шк.2004</t>
  </si>
  <si>
    <t>чай с лимоном и сахаром</t>
  </si>
  <si>
    <t>№686сб.шк.2004</t>
  </si>
  <si>
    <t>выпечка</t>
  </si>
  <si>
    <t>сосиски халяль отварные с маслом</t>
  </si>
  <si>
    <t>№413 сб.шк. 2004</t>
  </si>
  <si>
    <t>гарнир гречневый</t>
  </si>
  <si>
    <t>№297 сб.шк. 2004</t>
  </si>
  <si>
    <t>компот из свежих ягод</t>
  </si>
  <si>
    <t>№631 сб.шк.2004</t>
  </si>
  <si>
    <t>ёжики из говядины с рисом в соусе том.</t>
  </si>
  <si>
    <t>№462, сб.шк.2004</t>
  </si>
  <si>
    <t>картофельное пюре</t>
  </si>
  <si>
    <t>№520,сб.шк.2004</t>
  </si>
  <si>
    <t xml:space="preserve">чай с молоком и сахаром </t>
  </si>
  <si>
    <t>№630, сб.1996г.</t>
  </si>
  <si>
    <t>грудка куриная в сливочном соусе</t>
  </si>
  <si>
    <t>№290, дели 2015</t>
  </si>
  <si>
    <t>макаронные изделия отварные</t>
  </si>
  <si>
    <t>№332, сб.шк.2004</t>
  </si>
  <si>
    <t>№631, сб.шк.2004</t>
  </si>
  <si>
    <t>каша пшеничная молочная с маслом</t>
  </si>
  <si>
    <t>№311, сб.шк.2004</t>
  </si>
  <si>
    <t>сыр порциями</t>
  </si>
  <si>
    <t>с.шк.2004 таб.2</t>
  </si>
  <si>
    <t>компот из смеси сухофруктов</t>
  </si>
  <si>
    <t>№639, сб.шк.2004</t>
  </si>
  <si>
    <t>яйцо вареное</t>
  </si>
  <si>
    <t>ТК№19555</t>
  </si>
  <si>
    <t>каша манная молочная жидкая с маслом</t>
  </si>
  <si>
    <t>№311 сб.шк.2004</t>
  </si>
  <si>
    <t>булочка домашняя</t>
  </si>
  <si>
    <t>№769, сб.шк.2004</t>
  </si>
  <si>
    <t>№688, сб.шк.2004</t>
  </si>
  <si>
    <t>горбуша, тушенная в томате с овощами</t>
  </si>
  <si>
    <t>№374 сб.шк.2004</t>
  </si>
  <si>
    <t>гарнир рисовый</t>
  </si>
  <si>
    <t>№297, сб.шк.2004</t>
  </si>
  <si>
    <t>компот из кураги</t>
  </si>
  <si>
    <t>№638, сб.шк.2004</t>
  </si>
  <si>
    <t>жаркое по-домашнему из курицы</t>
  </si>
  <si>
    <t>№436,сб.шк.2004</t>
  </si>
  <si>
    <t>овощи свежие огурцы</t>
  </si>
  <si>
    <t>дели 2015</t>
  </si>
  <si>
    <t>№639сб.шк.2004</t>
  </si>
  <si>
    <t>овощи</t>
  </si>
  <si>
    <t>котлеты из мяса говядины с маслом</t>
  </si>
  <si>
    <t>№451сб.шк2004</t>
  </si>
  <si>
    <t>каша ячневая молочная с маслом</t>
  </si>
  <si>
    <t>№302сб.шк.2004</t>
  </si>
  <si>
    <t>компот из компотной смеси</t>
  </si>
  <si>
    <t>№123, орг.лит.шк</t>
  </si>
  <si>
    <t>МБОУ "ООШ №6" ЧМР РТ</t>
  </si>
  <si>
    <t>Габитова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</si>
</sst>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2" fillId="4" borderId="0" applyNumberFormat="0" applyBorder="0" applyAlignment="0" applyProtection="0"/>
    <xf numFmtId="0" fontId="13" fillId="5" borderId="27" applyNumberFormat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4" borderId="2" xfId="1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2" fillId="4" borderId="2" xfId="1" applyBorder="1" applyAlignment="1">
      <alignment horizontal="center"/>
    </xf>
    <xf numFmtId="0" fontId="13" fillId="5" borderId="27" xfId="2" applyAlignment="1">
      <alignment horizontal="center"/>
    </xf>
    <xf numFmtId="0" fontId="13" fillId="5" borderId="27" xfId="2"/>
    <xf numFmtId="0" fontId="14" fillId="4" borderId="2" xfId="1" applyFont="1" applyBorder="1"/>
    <xf numFmtId="0" fontId="1" fillId="2" borderId="2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Вывод" xfId="2" builtinId="21"/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8" sqref="S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7" t="s">
        <v>103</v>
      </c>
      <c r="D1" s="78"/>
      <c r="E1" s="78"/>
      <c r="F1" s="12" t="s">
        <v>16</v>
      </c>
      <c r="G1" s="2" t="s">
        <v>17</v>
      </c>
      <c r="H1" s="79" t="s">
        <v>39</v>
      </c>
      <c r="I1" s="79"/>
      <c r="J1" s="79"/>
      <c r="K1" s="79"/>
    </row>
    <row r="2" spans="1:12" ht="17.399999999999999" x14ac:dyDescent="0.25">
      <c r="A2" s="32" t="s">
        <v>6</v>
      </c>
      <c r="C2" s="2"/>
      <c r="G2" s="2" t="s">
        <v>18</v>
      </c>
      <c r="H2" s="79" t="s">
        <v>104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19</v>
      </c>
      <c r="H3" s="45">
        <v>2</v>
      </c>
      <c r="I3" s="45">
        <v>9</v>
      </c>
      <c r="J3" s="46">
        <v>2023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6" t="s">
        <v>48</v>
      </c>
      <c r="F6" s="37">
        <v>160</v>
      </c>
      <c r="G6" s="37">
        <v>5.6</v>
      </c>
      <c r="H6" s="37">
        <v>7.6</v>
      </c>
      <c r="I6" s="37">
        <v>29.5</v>
      </c>
      <c r="J6" s="37">
        <v>209</v>
      </c>
      <c r="K6" s="38" t="s">
        <v>49</v>
      </c>
      <c r="L6" s="37">
        <v>64.19</v>
      </c>
    </row>
    <row r="7" spans="1:12" ht="26.4" x14ac:dyDescent="0.3">
      <c r="A7" s="23"/>
      <c r="B7" s="15"/>
      <c r="C7" s="11"/>
      <c r="D7" s="6" t="s">
        <v>54</v>
      </c>
      <c r="E7" s="39" t="s">
        <v>50</v>
      </c>
      <c r="F7" s="40">
        <v>80</v>
      </c>
      <c r="G7" s="40">
        <v>9.8000000000000007</v>
      </c>
      <c r="H7" s="40">
        <v>4.8</v>
      </c>
      <c r="I7" s="40">
        <v>31</v>
      </c>
      <c r="J7" s="40">
        <v>209</v>
      </c>
      <c r="K7" s="41" t="s">
        <v>51</v>
      </c>
      <c r="L7" s="40"/>
    </row>
    <row r="8" spans="1:12" ht="26.4" x14ac:dyDescent="0.3">
      <c r="A8" s="23"/>
      <c r="B8" s="15"/>
      <c r="C8" s="11"/>
      <c r="D8" s="7" t="s">
        <v>22</v>
      </c>
      <c r="E8" s="39" t="s">
        <v>52</v>
      </c>
      <c r="F8" s="40">
        <v>217</v>
      </c>
      <c r="G8" s="40">
        <v>0.1</v>
      </c>
      <c r="H8" s="40">
        <v>0</v>
      </c>
      <c r="I8" s="40">
        <v>9.3000000000000007</v>
      </c>
      <c r="J8" s="40">
        <v>37</v>
      </c>
      <c r="K8" s="41" t="s">
        <v>53</v>
      </c>
      <c r="L8" s="40"/>
    </row>
    <row r="9" spans="1:12" ht="26.4" x14ac:dyDescent="0.3">
      <c r="A9" s="23"/>
      <c r="B9" s="15"/>
      <c r="C9" s="11"/>
      <c r="D9" s="7" t="s">
        <v>23</v>
      </c>
      <c r="E9" s="39" t="s">
        <v>44</v>
      </c>
      <c r="F9" s="40">
        <v>30</v>
      </c>
      <c r="G9" s="40">
        <v>2.25</v>
      </c>
      <c r="H9" s="40">
        <v>0.87</v>
      </c>
      <c r="I9" s="40">
        <v>15</v>
      </c>
      <c r="J9" s="40">
        <v>75</v>
      </c>
      <c r="K9" s="41" t="s">
        <v>45</v>
      </c>
      <c r="L9" s="40"/>
    </row>
    <row r="10" spans="1:12" ht="14.4" x14ac:dyDescent="0.3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26.4" x14ac:dyDescent="0.3">
      <c r="A11" s="23"/>
      <c r="B11" s="15"/>
      <c r="C11" s="11"/>
      <c r="D11" s="6" t="s">
        <v>23</v>
      </c>
      <c r="E11" s="39" t="s">
        <v>46</v>
      </c>
      <c r="F11" s="40">
        <v>30</v>
      </c>
      <c r="G11" s="40">
        <v>2.31</v>
      </c>
      <c r="H11" s="40">
        <v>0.42</v>
      </c>
      <c r="I11" s="40">
        <v>11.3</v>
      </c>
      <c r="J11" s="40">
        <v>60.3</v>
      </c>
      <c r="K11" s="41" t="s">
        <v>47</v>
      </c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517</v>
      </c>
      <c r="G13" s="19">
        <f t="shared" ref="G13:J13" si="0">SUM(G6:G12)</f>
        <v>20.059999999999999</v>
      </c>
      <c r="H13" s="19">
        <f t="shared" si="0"/>
        <v>13.689999999999998</v>
      </c>
      <c r="I13" s="19">
        <f t="shared" si="0"/>
        <v>96.1</v>
      </c>
      <c r="J13" s="19">
        <f t="shared" si="0"/>
        <v>590.29999999999995</v>
      </c>
      <c r="K13" s="25"/>
      <c r="L13" s="19">
        <f t="shared" ref="L13" si="1">SUM(L6:L12)</f>
        <v>64.19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7">
        <f>A6</f>
        <v>1</v>
      </c>
      <c r="B24" s="28">
        <f>B6</f>
        <v>1</v>
      </c>
      <c r="C24" s="69" t="s">
        <v>4</v>
      </c>
      <c r="D24" s="70"/>
      <c r="E24" s="29"/>
      <c r="F24" s="30">
        <f>F13+F23</f>
        <v>517</v>
      </c>
      <c r="G24" s="30">
        <f t="shared" ref="G24:J24" si="4">G13+G23</f>
        <v>20.059999999999999</v>
      </c>
      <c r="H24" s="30">
        <f t="shared" si="4"/>
        <v>13.689999999999998</v>
      </c>
      <c r="I24" s="30">
        <f t="shared" si="4"/>
        <v>96.1</v>
      </c>
      <c r="J24" s="30">
        <f t="shared" si="4"/>
        <v>590.29999999999995</v>
      </c>
      <c r="K24" s="30"/>
      <c r="L24" s="30">
        <f t="shared" ref="L24" si="5">L13+L23</f>
        <v>64.19</v>
      </c>
    </row>
    <row r="25" spans="1:12" ht="39.6" x14ac:dyDescent="0.3">
      <c r="A25" s="14">
        <v>1</v>
      </c>
      <c r="B25" s="15">
        <v>2</v>
      </c>
      <c r="C25" s="22" t="s">
        <v>20</v>
      </c>
      <c r="D25" s="5" t="s">
        <v>21</v>
      </c>
      <c r="E25" s="36" t="s">
        <v>55</v>
      </c>
      <c r="F25" s="37">
        <v>110</v>
      </c>
      <c r="G25" s="37">
        <v>10</v>
      </c>
      <c r="H25" s="37">
        <v>21.7</v>
      </c>
      <c r="I25" s="37">
        <v>0.8</v>
      </c>
      <c r="J25" s="37">
        <v>238</v>
      </c>
      <c r="K25" s="38" t="s">
        <v>56</v>
      </c>
      <c r="L25" s="37">
        <v>64.19</v>
      </c>
    </row>
    <row r="26" spans="1:12" ht="39.6" x14ac:dyDescent="0.3">
      <c r="A26" s="14"/>
      <c r="B26" s="15"/>
      <c r="C26" s="11"/>
      <c r="D26" s="6" t="s">
        <v>29</v>
      </c>
      <c r="E26" s="39" t="s">
        <v>57</v>
      </c>
      <c r="F26" s="40">
        <v>155</v>
      </c>
      <c r="G26" s="40">
        <v>8.6999999999999993</v>
      </c>
      <c r="H26" s="40">
        <v>5.7</v>
      </c>
      <c r="I26" s="40">
        <v>37.799999999999997</v>
      </c>
      <c r="J26" s="40">
        <v>240</v>
      </c>
      <c r="K26" s="41" t="s">
        <v>58</v>
      </c>
      <c r="L26" s="40"/>
    </row>
    <row r="27" spans="1:12" ht="39.6" x14ac:dyDescent="0.3">
      <c r="A27" s="14"/>
      <c r="B27" s="15"/>
      <c r="C27" s="11"/>
      <c r="D27" s="7" t="s">
        <v>22</v>
      </c>
      <c r="E27" s="39" t="s">
        <v>59</v>
      </c>
      <c r="F27" s="40">
        <v>200</v>
      </c>
      <c r="G27" s="40">
        <v>0.2</v>
      </c>
      <c r="H27" s="40">
        <v>0.1</v>
      </c>
      <c r="I27" s="40">
        <v>17.2</v>
      </c>
      <c r="J27" s="40">
        <v>68</v>
      </c>
      <c r="K27" s="41" t="s">
        <v>60</v>
      </c>
      <c r="L27" s="40"/>
    </row>
    <row r="28" spans="1:12" ht="26.4" x14ac:dyDescent="0.3">
      <c r="A28" s="14"/>
      <c r="B28" s="15"/>
      <c r="C28" s="11"/>
      <c r="D28" s="7" t="s">
        <v>23</v>
      </c>
      <c r="E28" s="39" t="s">
        <v>44</v>
      </c>
      <c r="F28" s="40">
        <v>30</v>
      </c>
      <c r="G28" s="40">
        <v>2.25</v>
      </c>
      <c r="H28" s="40">
        <v>0.87</v>
      </c>
      <c r="I28" s="40">
        <v>15</v>
      </c>
      <c r="J28" s="40">
        <v>75</v>
      </c>
      <c r="K28" s="41" t="s">
        <v>45</v>
      </c>
      <c r="L28" s="40"/>
    </row>
    <row r="29" spans="1:12" ht="14.4" x14ac:dyDescent="0.3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26.4" x14ac:dyDescent="0.3">
      <c r="A30" s="14"/>
      <c r="B30" s="15"/>
      <c r="C30" s="11"/>
      <c r="D30" s="6" t="s">
        <v>23</v>
      </c>
      <c r="E30" s="39" t="s">
        <v>46</v>
      </c>
      <c r="F30" s="40">
        <v>30</v>
      </c>
      <c r="G30" s="40">
        <v>2.31</v>
      </c>
      <c r="H30" s="40">
        <v>0.42</v>
      </c>
      <c r="I30" s="40">
        <v>11.3</v>
      </c>
      <c r="J30" s="40">
        <v>60.3</v>
      </c>
      <c r="K30" s="41" t="s">
        <v>47</v>
      </c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23.459999999999997</v>
      </c>
      <c r="H32" s="19">
        <f t="shared" ref="H32" si="7">SUM(H25:H31)</f>
        <v>28.790000000000003</v>
      </c>
      <c r="I32" s="19">
        <f t="shared" ref="I32" si="8">SUM(I25:I31)</f>
        <v>82.1</v>
      </c>
      <c r="J32" s="19">
        <f t="shared" ref="J32:L32" si="9">SUM(J25:J31)</f>
        <v>681.3</v>
      </c>
      <c r="K32" s="25"/>
      <c r="L32" s="19">
        <f t="shared" si="9"/>
        <v>64.19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1">
        <f>A25</f>
        <v>1</v>
      </c>
      <c r="B43" s="31">
        <f>B25</f>
        <v>2</v>
      </c>
      <c r="C43" s="69" t="s">
        <v>4</v>
      </c>
      <c r="D43" s="70"/>
      <c r="E43" s="29"/>
      <c r="F43" s="30">
        <f>F32+F42</f>
        <v>525</v>
      </c>
      <c r="G43" s="30">
        <f t="shared" ref="G43" si="14">G32+G42</f>
        <v>23.459999999999997</v>
      </c>
      <c r="H43" s="30">
        <f t="shared" ref="H43" si="15">H32+H42</f>
        <v>28.790000000000003</v>
      </c>
      <c r="I43" s="30">
        <f t="shared" ref="I43" si="16">I32+I42</f>
        <v>82.1</v>
      </c>
      <c r="J43" s="30">
        <f t="shared" ref="J43:L43" si="17">J32+J42</f>
        <v>681.3</v>
      </c>
      <c r="K43" s="30"/>
      <c r="L43" s="30">
        <f t="shared" si="17"/>
        <v>64.19</v>
      </c>
    </row>
    <row r="44" spans="1:12" ht="39.6" x14ac:dyDescent="0.3">
      <c r="A44" s="20">
        <v>1</v>
      </c>
      <c r="B44" s="21">
        <v>3</v>
      </c>
      <c r="C44" s="22" t="s">
        <v>20</v>
      </c>
      <c r="D44" s="5" t="s">
        <v>21</v>
      </c>
      <c r="E44" s="36" t="s">
        <v>61</v>
      </c>
      <c r="F44" s="37">
        <v>110</v>
      </c>
      <c r="G44" s="37">
        <v>9.1999999999999993</v>
      </c>
      <c r="H44" s="37">
        <v>13</v>
      </c>
      <c r="I44" s="37">
        <v>10.7</v>
      </c>
      <c r="J44" s="37">
        <v>197</v>
      </c>
      <c r="K44" s="38" t="s">
        <v>62</v>
      </c>
      <c r="L44" s="37">
        <v>64.19</v>
      </c>
    </row>
    <row r="45" spans="1:12" ht="26.4" x14ac:dyDescent="0.3">
      <c r="A45" s="23"/>
      <c r="B45" s="15"/>
      <c r="C45" s="11"/>
      <c r="D45" s="62" t="s">
        <v>29</v>
      </c>
      <c r="E45" s="39" t="s">
        <v>63</v>
      </c>
      <c r="F45" s="40">
        <v>150</v>
      </c>
      <c r="G45" s="40">
        <v>3.08</v>
      </c>
      <c r="H45" s="40">
        <v>4.9000000000000004</v>
      </c>
      <c r="I45" s="40">
        <v>20</v>
      </c>
      <c r="J45" s="40">
        <v>138</v>
      </c>
      <c r="K45" s="41" t="s">
        <v>64</v>
      </c>
      <c r="L45" s="40"/>
    </row>
    <row r="46" spans="1:12" ht="26.4" x14ac:dyDescent="0.3">
      <c r="A46" s="23"/>
      <c r="B46" s="15"/>
      <c r="C46" s="11"/>
      <c r="D46" s="7" t="s">
        <v>22</v>
      </c>
      <c r="E46" s="39" t="s">
        <v>65</v>
      </c>
      <c r="F46" s="40">
        <v>200</v>
      </c>
      <c r="G46" s="40">
        <v>1.4</v>
      </c>
      <c r="H46" s="40">
        <v>1.4</v>
      </c>
      <c r="I46" s="40">
        <v>11.2</v>
      </c>
      <c r="J46" s="40">
        <v>61</v>
      </c>
      <c r="K46" s="41" t="s">
        <v>66</v>
      </c>
      <c r="L46" s="40"/>
    </row>
    <row r="47" spans="1:12" ht="26.4" x14ac:dyDescent="0.3">
      <c r="A47" s="23"/>
      <c r="B47" s="15"/>
      <c r="C47" s="11"/>
      <c r="D47" s="7" t="s">
        <v>23</v>
      </c>
      <c r="E47" s="39" t="s">
        <v>44</v>
      </c>
      <c r="F47" s="40">
        <v>30</v>
      </c>
      <c r="G47" s="40">
        <v>2.25</v>
      </c>
      <c r="H47" s="40">
        <v>0.87</v>
      </c>
      <c r="I47" s="40">
        <v>15</v>
      </c>
      <c r="J47" s="40">
        <v>75</v>
      </c>
      <c r="K47" s="41" t="s">
        <v>45</v>
      </c>
      <c r="L47" s="40"/>
    </row>
    <row r="48" spans="1:12" ht="14.4" x14ac:dyDescent="0.3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26.4" x14ac:dyDescent="0.3">
      <c r="A49" s="23"/>
      <c r="B49" s="15"/>
      <c r="C49" s="11"/>
      <c r="D49" s="62" t="s">
        <v>23</v>
      </c>
      <c r="E49" s="39" t="s">
        <v>46</v>
      </c>
      <c r="F49" s="40">
        <v>30</v>
      </c>
      <c r="G49" s="40">
        <v>2.31</v>
      </c>
      <c r="H49" s="40">
        <v>0.42</v>
      </c>
      <c r="I49" s="40">
        <v>11.3</v>
      </c>
      <c r="J49" s="40">
        <v>60.3</v>
      </c>
      <c r="K49" s="41" t="s">
        <v>47</v>
      </c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18.239999999999998</v>
      </c>
      <c r="H51" s="19">
        <f t="shared" ref="H51" si="19">SUM(H44:H50)</f>
        <v>20.59</v>
      </c>
      <c r="I51" s="19">
        <f t="shared" ref="I51" si="20">SUM(I44:I50)</f>
        <v>68.2</v>
      </c>
      <c r="J51" s="19">
        <f t="shared" ref="J51:L51" si="21">SUM(J44:J50)</f>
        <v>531.29999999999995</v>
      </c>
      <c r="K51" s="25"/>
      <c r="L51" s="19">
        <f t="shared" si="21"/>
        <v>64.19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7">
        <f>A44</f>
        <v>1</v>
      </c>
      <c r="B62" s="28">
        <f>B44</f>
        <v>3</v>
      </c>
      <c r="C62" s="69" t="s">
        <v>4</v>
      </c>
      <c r="D62" s="70"/>
      <c r="E62" s="29"/>
      <c r="F62" s="30">
        <f>F51+F61</f>
        <v>520</v>
      </c>
      <c r="G62" s="30">
        <f t="shared" ref="G62" si="26">G51+G61</f>
        <v>18.239999999999998</v>
      </c>
      <c r="H62" s="30">
        <f t="shared" ref="H62" si="27">H51+H61</f>
        <v>20.59</v>
      </c>
      <c r="I62" s="30">
        <f t="shared" ref="I62" si="28">I51+I61</f>
        <v>68.2</v>
      </c>
      <c r="J62" s="30">
        <f t="shared" ref="J62:L62" si="29">J51+J61</f>
        <v>531.29999999999995</v>
      </c>
      <c r="K62" s="30"/>
      <c r="L62" s="30">
        <f t="shared" si="29"/>
        <v>64.19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6" t="s">
        <v>67</v>
      </c>
      <c r="F63" s="37">
        <v>120</v>
      </c>
      <c r="G63" s="37">
        <v>20</v>
      </c>
      <c r="H63" s="37">
        <v>16.8</v>
      </c>
      <c r="I63" s="37">
        <v>0.3</v>
      </c>
      <c r="J63" s="37">
        <v>232</v>
      </c>
      <c r="K63" s="38" t="s">
        <v>68</v>
      </c>
      <c r="L63" s="37">
        <v>64.19</v>
      </c>
    </row>
    <row r="64" spans="1:12" ht="39.6" x14ac:dyDescent="0.3">
      <c r="A64" s="23"/>
      <c r="B64" s="15"/>
      <c r="C64" s="11"/>
      <c r="D64" s="6" t="s">
        <v>29</v>
      </c>
      <c r="E64" s="39" t="s">
        <v>69</v>
      </c>
      <c r="F64" s="40">
        <v>155</v>
      </c>
      <c r="G64" s="40">
        <v>5.5</v>
      </c>
      <c r="H64" s="40">
        <v>3.92</v>
      </c>
      <c r="I64" s="40">
        <v>32.83</v>
      </c>
      <c r="J64" s="40">
        <v>192</v>
      </c>
      <c r="K64" s="41" t="s">
        <v>70</v>
      </c>
      <c r="L64" s="40"/>
    </row>
    <row r="65" spans="1:12" ht="39.6" x14ac:dyDescent="0.3">
      <c r="A65" s="23"/>
      <c r="B65" s="15"/>
      <c r="C65" s="11"/>
      <c r="D65" s="7" t="s">
        <v>22</v>
      </c>
      <c r="E65" s="39" t="s">
        <v>42</v>
      </c>
      <c r="F65" s="40">
        <v>200</v>
      </c>
      <c r="G65" s="40">
        <v>0.2</v>
      </c>
      <c r="H65" s="40">
        <v>0.1</v>
      </c>
      <c r="I65" s="40">
        <v>17.2</v>
      </c>
      <c r="J65" s="40">
        <v>68</v>
      </c>
      <c r="K65" s="41" t="s">
        <v>71</v>
      </c>
      <c r="L65" s="40"/>
    </row>
    <row r="66" spans="1:12" ht="26.4" x14ac:dyDescent="0.3">
      <c r="A66" s="23"/>
      <c r="B66" s="15"/>
      <c r="C66" s="11"/>
      <c r="D66" s="7" t="s">
        <v>23</v>
      </c>
      <c r="E66" s="39" t="s">
        <v>44</v>
      </c>
      <c r="F66" s="40">
        <v>30</v>
      </c>
      <c r="G66" s="40">
        <v>2.25</v>
      </c>
      <c r="H66" s="40">
        <v>0.87</v>
      </c>
      <c r="I66" s="40">
        <v>15</v>
      </c>
      <c r="J66" s="40">
        <v>75</v>
      </c>
      <c r="K66" s="41" t="s">
        <v>45</v>
      </c>
      <c r="L66" s="40"/>
    </row>
    <row r="67" spans="1:12" ht="14.4" x14ac:dyDescent="0.3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26.4" x14ac:dyDescent="0.3">
      <c r="A68" s="23"/>
      <c r="B68" s="15"/>
      <c r="C68" s="11"/>
      <c r="D68" s="6" t="s">
        <v>23</v>
      </c>
      <c r="E68" s="39" t="s">
        <v>46</v>
      </c>
      <c r="F68" s="40">
        <v>30</v>
      </c>
      <c r="G68" s="40">
        <v>2.31</v>
      </c>
      <c r="H68" s="40">
        <v>0.42</v>
      </c>
      <c r="I68" s="40">
        <v>11.3</v>
      </c>
      <c r="J68" s="40">
        <v>60.3</v>
      </c>
      <c r="K68" s="41" t="s">
        <v>47</v>
      </c>
      <c r="L68" s="40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30.259999999999998</v>
      </c>
      <c r="H70" s="19">
        <f t="shared" ref="H70" si="31">SUM(H63:H69)</f>
        <v>22.110000000000003</v>
      </c>
      <c r="I70" s="19">
        <f t="shared" ref="I70" si="32">SUM(I63:I69)</f>
        <v>76.63</v>
      </c>
      <c r="J70" s="19">
        <f t="shared" ref="J70:L70" si="33">SUM(J63:J69)</f>
        <v>627.29999999999995</v>
      </c>
      <c r="K70" s="25"/>
      <c r="L70" s="19">
        <f t="shared" si="33"/>
        <v>64.19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7">
        <f>A63</f>
        <v>1</v>
      </c>
      <c r="B81" s="28">
        <f>B63</f>
        <v>4</v>
      </c>
      <c r="C81" s="69" t="s">
        <v>4</v>
      </c>
      <c r="D81" s="70"/>
      <c r="E81" s="29"/>
      <c r="F81" s="30">
        <f>F70+F80</f>
        <v>535</v>
      </c>
      <c r="G81" s="30">
        <f t="shared" ref="G81" si="38">G70+G80</f>
        <v>30.259999999999998</v>
      </c>
      <c r="H81" s="30">
        <f t="shared" ref="H81" si="39">H70+H80</f>
        <v>22.110000000000003</v>
      </c>
      <c r="I81" s="30">
        <f t="shared" ref="I81" si="40">I70+I80</f>
        <v>76.63</v>
      </c>
      <c r="J81" s="30">
        <f t="shared" ref="J81:L81" si="41">J70+J80</f>
        <v>627.29999999999995</v>
      </c>
      <c r="K81" s="30"/>
      <c r="L81" s="30">
        <f t="shared" si="41"/>
        <v>64.19</v>
      </c>
    </row>
    <row r="82" spans="1:12" ht="39.6" x14ac:dyDescent="0.3">
      <c r="A82" s="20">
        <v>1</v>
      </c>
      <c r="B82" s="21">
        <v>5</v>
      </c>
      <c r="C82" s="22" t="s">
        <v>20</v>
      </c>
      <c r="D82" s="5" t="s">
        <v>21</v>
      </c>
      <c r="E82" s="36" t="s">
        <v>72</v>
      </c>
      <c r="F82" s="37">
        <v>160</v>
      </c>
      <c r="G82" s="37">
        <v>5.42</v>
      </c>
      <c r="H82" s="37">
        <v>6.08</v>
      </c>
      <c r="I82" s="37">
        <v>26.6</v>
      </c>
      <c r="J82" s="37">
        <v>178</v>
      </c>
      <c r="K82" s="38" t="s">
        <v>73</v>
      </c>
      <c r="L82" s="37">
        <v>64.19</v>
      </c>
    </row>
    <row r="83" spans="1:12" ht="26.4" x14ac:dyDescent="0.3">
      <c r="A83" s="23"/>
      <c r="B83" s="15"/>
      <c r="C83" s="11"/>
      <c r="D83" s="6" t="s">
        <v>74</v>
      </c>
      <c r="E83" s="39" t="s">
        <v>74</v>
      </c>
      <c r="F83" s="40">
        <v>30</v>
      </c>
      <c r="G83" s="40">
        <v>6.96</v>
      </c>
      <c r="H83" s="40">
        <v>8.85</v>
      </c>
      <c r="I83" s="40">
        <v>0</v>
      </c>
      <c r="J83" s="40">
        <v>109.2</v>
      </c>
      <c r="K83" s="41" t="s">
        <v>75</v>
      </c>
      <c r="L83" s="40"/>
    </row>
    <row r="84" spans="1:12" ht="39.6" x14ac:dyDescent="0.3">
      <c r="A84" s="23"/>
      <c r="B84" s="15"/>
      <c r="C84" s="11"/>
      <c r="D84" s="7" t="s">
        <v>22</v>
      </c>
      <c r="E84" s="39" t="s">
        <v>76</v>
      </c>
      <c r="F84" s="40">
        <v>200</v>
      </c>
      <c r="G84" s="40">
        <v>0.5</v>
      </c>
      <c r="H84" s="40">
        <v>0.1</v>
      </c>
      <c r="I84" s="40">
        <v>31.2</v>
      </c>
      <c r="J84" s="40">
        <v>121</v>
      </c>
      <c r="K84" s="41" t="s">
        <v>77</v>
      </c>
      <c r="L84" s="40"/>
    </row>
    <row r="85" spans="1:12" ht="26.4" x14ac:dyDescent="0.3">
      <c r="A85" s="23"/>
      <c r="B85" s="15"/>
      <c r="C85" s="11"/>
      <c r="D85" s="7" t="s">
        <v>23</v>
      </c>
      <c r="E85" s="39" t="s">
        <v>44</v>
      </c>
      <c r="F85" s="40">
        <v>30</v>
      </c>
      <c r="G85" s="40">
        <v>2.25</v>
      </c>
      <c r="H85" s="40">
        <v>0.87</v>
      </c>
      <c r="I85" s="40">
        <v>15</v>
      </c>
      <c r="J85" s="40">
        <v>75</v>
      </c>
      <c r="K85" s="41" t="s">
        <v>45</v>
      </c>
      <c r="L85" s="40"/>
    </row>
    <row r="86" spans="1:12" ht="14.4" x14ac:dyDescent="0.3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26.4" x14ac:dyDescent="0.3">
      <c r="A87" s="23"/>
      <c r="B87" s="15"/>
      <c r="C87" s="11"/>
      <c r="D87" s="6" t="s">
        <v>23</v>
      </c>
      <c r="E87" s="39" t="s">
        <v>46</v>
      </c>
      <c r="F87" s="40">
        <v>30</v>
      </c>
      <c r="G87" s="40">
        <v>2.31</v>
      </c>
      <c r="H87" s="40">
        <v>0.42</v>
      </c>
      <c r="I87" s="40">
        <v>11.3</v>
      </c>
      <c r="J87" s="40">
        <v>60.3</v>
      </c>
      <c r="K87" s="41" t="s">
        <v>47</v>
      </c>
      <c r="L87" s="40"/>
    </row>
    <row r="88" spans="1:12" ht="26.4" x14ac:dyDescent="0.3">
      <c r="A88" s="23"/>
      <c r="B88" s="15"/>
      <c r="C88" s="11"/>
      <c r="D88" s="6" t="s">
        <v>78</v>
      </c>
      <c r="E88" s="39" t="s">
        <v>78</v>
      </c>
      <c r="F88" s="40">
        <v>50</v>
      </c>
      <c r="G88" s="40">
        <v>6.3</v>
      </c>
      <c r="H88" s="40">
        <v>5.3</v>
      </c>
      <c r="I88" s="40">
        <v>0.5</v>
      </c>
      <c r="J88" s="40">
        <v>78</v>
      </c>
      <c r="K88" s="41" t="s">
        <v>79</v>
      </c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23.74</v>
      </c>
      <c r="H89" s="19">
        <f t="shared" ref="H89" si="43">SUM(H82:H88)</f>
        <v>21.62</v>
      </c>
      <c r="I89" s="19">
        <f t="shared" ref="I89" si="44">SUM(I82:I88)</f>
        <v>84.6</v>
      </c>
      <c r="J89" s="19">
        <f t="shared" ref="J89:L89" si="45">SUM(J82:J88)</f>
        <v>621.5</v>
      </c>
      <c r="K89" s="25"/>
      <c r="L89" s="19">
        <f t="shared" si="45"/>
        <v>64.19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71" t="s">
        <v>4</v>
      </c>
      <c r="D100" s="72"/>
      <c r="E100" s="50"/>
      <c r="F100" s="51">
        <f>F89+F99</f>
        <v>500</v>
      </c>
      <c r="G100" s="51">
        <f t="shared" ref="G100" si="50">G89+G99</f>
        <v>23.74</v>
      </c>
      <c r="H100" s="51">
        <f t="shared" ref="H100" si="51">H89+H99</f>
        <v>21.62</v>
      </c>
      <c r="I100" s="51">
        <f t="shared" ref="I100" si="52">I89+I99</f>
        <v>84.6</v>
      </c>
      <c r="J100" s="51">
        <f t="shared" ref="J100:L100" si="53">J89+J99</f>
        <v>621.5</v>
      </c>
      <c r="K100" s="51"/>
      <c r="L100" s="51">
        <f t="shared" si="53"/>
        <v>64.19</v>
      </c>
    </row>
    <row r="101" spans="1:12" ht="39.6" x14ac:dyDescent="0.3">
      <c r="A101" s="55">
        <v>1</v>
      </c>
      <c r="B101" s="55">
        <v>6</v>
      </c>
      <c r="C101" s="7" t="s">
        <v>20</v>
      </c>
      <c r="D101" s="7" t="s">
        <v>21</v>
      </c>
      <c r="E101" s="63" t="s">
        <v>85</v>
      </c>
      <c r="F101" s="37">
        <v>130</v>
      </c>
      <c r="G101" s="37">
        <v>23.2</v>
      </c>
      <c r="H101" s="37">
        <v>11.8</v>
      </c>
      <c r="I101" s="37">
        <v>4.7</v>
      </c>
      <c r="J101" s="37">
        <v>216</v>
      </c>
      <c r="K101" s="64" t="s">
        <v>86</v>
      </c>
      <c r="L101" s="37">
        <v>64.19</v>
      </c>
    </row>
    <row r="102" spans="1:12" ht="39.6" x14ac:dyDescent="0.3">
      <c r="A102" s="55"/>
      <c r="B102" s="55"/>
      <c r="C102" s="7"/>
      <c r="D102" s="61" t="s">
        <v>29</v>
      </c>
      <c r="E102" s="65" t="s">
        <v>87</v>
      </c>
      <c r="F102" s="40">
        <v>155</v>
      </c>
      <c r="G102" s="40">
        <v>3.58</v>
      </c>
      <c r="H102" s="40">
        <v>3.92</v>
      </c>
      <c r="I102" s="40">
        <v>36.799999999999997</v>
      </c>
      <c r="J102" s="40">
        <v>200</v>
      </c>
      <c r="K102" s="66" t="s">
        <v>88</v>
      </c>
      <c r="L102" s="40"/>
    </row>
    <row r="103" spans="1:12" ht="39.6" x14ac:dyDescent="0.3">
      <c r="A103" s="55"/>
      <c r="B103" s="55"/>
      <c r="C103" s="7"/>
      <c r="D103" s="7" t="s">
        <v>22</v>
      </c>
      <c r="E103" s="65" t="s">
        <v>89</v>
      </c>
      <c r="F103" s="40">
        <v>200</v>
      </c>
      <c r="G103" s="40">
        <v>1.3</v>
      </c>
      <c r="H103" s="40">
        <v>0.1</v>
      </c>
      <c r="I103" s="40">
        <v>32.4</v>
      </c>
      <c r="J103" s="40">
        <v>130</v>
      </c>
      <c r="K103" s="66" t="s">
        <v>90</v>
      </c>
      <c r="L103" s="40"/>
    </row>
    <row r="104" spans="1:12" ht="26.4" x14ac:dyDescent="0.3">
      <c r="A104" s="55"/>
      <c r="B104" s="55"/>
      <c r="C104" s="7"/>
      <c r="D104" s="7" t="s">
        <v>23</v>
      </c>
      <c r="E104" s="39" t="s">
        <v>44</v>
      </c>
      <c r="F104" s="40">
        <v>30</v>
      </c>
      <c r="G104" s="40">
        <v>2.25</v>
      </c>
      <c r="H104" s="40">
        <v>0.87</v>
      </c>
      <c r="I104" s="40">
        <v>15</v>
      </c>
      <c r="J104" s="40">
        <v>75</v>
      </c>
      <c r="K104" s="41" t="s">
        <v>45</v>
      </c>
      <c r="L104" s="40"/>
    </row>
    <row r="105" spans="1:12" ht="14.4" x14ac:dyDescent="0.3">
      <c r="A105" s="55"/>
      <c r="B105" s="55"/>
      <c r="C105" s="7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26.4" x14ac:dyDescent="0.3">
      <c r="A106" s="55"/>
      <c r="B106" s="55"/>
      <c r="C106" s="7"/>
      <c r="D106" s="61" t="s">
        <v>23</v>
      </c>
      <c r="E106" s="39" t="s">
        <v>46</v>
      </c>
      <c r="F106" s="40">
        <v>30</v>
      </c>
      <c r="G106" s="40">
        <v>2.31</v>
      </c>
      <c r="H106" s="40">
        <v>0.42</v>
      </c>
      <c r="I106" s="40">
        <v>11.3</v>
      </c>
      <c r="J106" s="40">
        <v>60.3</v>
      </c>
      <c r="K106" s="41" t="s">
        <v>47</v>
      </c>
      <c r="L106" s="40"/>
    </row>
    <row r="107" spans="1:12" ht="14.4" x14ac:dyDescent="0.3">
      <c r="A107" s="55"/>
      <c r="B107" s="55"/>
      <c r="C107" s="7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1:12" ht="14.4" x14ac:dyDescent="0.3">
      <c r="A108" s="55"/>
      <c r="B108" s="55"/>
      <c r="C108" s="7"/>
      <c r="D108" s="7" t="s">
        <v>33</v>
      </c>
      <c r="E108" s="7"/>
      <c r="F108" s="55">
        <f>SUM(F101:F107)</f>
        <v>545</v>
      </c>
      <c r="G108" s="55">
        <f t="shared" ref="G108:J108" si="54">SUM(G101:G107)</f>
        <v>32.64</v>
      </c>
      <c r="H108" s="55">
        <f t="shared" si="54"/>
        <v>17.110000000000003</v>
      </c>
      <c r="I108" s="55">
        <f t="shared" si="54"/>
        <v>100.2</v>
      </c>
      <c r="J108" s="55">
        <f t="shared" si="54"/>
        <v>681.3</v>
      </c>
      <c r="K108" s="55"/>
      <c r="L108" s="55">
        <f t="shared" ref="L108" si="55">SUM(L101:L107)</f>
        <v>64.19</v>
      </c>
    </row>
    <row r="109" spans="1:12" ht="14.4" x14ac:dyDescent="0.3">
      <c r="A109" s="55">
        <f>A101</f>
        <v>1</v>
      </c>
      <c r="B109" s="55">
        <f>B101</f>
        <v>6</v>
      </c>
      <c r="C109" s="7" t="s">
        <v>25</v>
      </c>
      <c r="D109" s="7" t="s">
        <v>26</v>
      </c>
      <c r="E109" s="54"/>
      <c r="F109" s="54"/>
      <c r="G109" s="54"/>
      <c r="H109" s="54"/>
      <c r="I109" s="54"/>
      <c r="J109" s="54"/>
      <c r="K109" s="54"/>
      <c r="L109" s="54"/>
    </row>
    <row r="110" spans="1:12" ht="14.4" x14ac:dyDescent="0.3">
      <c r="A110" s="55"/>
      <c r="B110" s="55"/>
      <c r="C110" s="7"/>
      <c r="D110" s="7" t="s">
        <v>27</v>
      </c>
      <c r="E110" s="54"/>
      <c r="F110" s="54"/>
      <c r="G110" s="54"/>
      <c r="H110" s="54"/>
      <c r="I110" s="54"/>
      <c r="J110" s="54"/>
      <c r="K110" s="54"/>
      <c r="L110" s="54"/>
    </row>
    <row r="111" spans="1:12" ht="14.4" x14ac:dyDescent="0.3">
      <c r="A111" s="55"/>
      <c r="B111" s="55"/>
      <c r="C111" s="7"/>
      <c r="D111" s="7" t="s">
        <v>28</v>
      </c>
      <c r="E111" s="54"/>
      <c r="F111" s="54"/>
      <c r="G111" s="54"/>
      <c r="H111" s="54"/>
      <c r="I111" s="54"/>
      <c r="J111" s="54"/>
      <c r="K111" s="54"/>
      <c r="L111" s="54"/>
    </row>
    <row r="112" spans="1:12" ht="14.4" x14ac:dyDescent="0.3">
      <c r="A112" s="55"/>
      <c r="B112" s="55"/>
      <c r="C112" s="7"/>
      <c r="D112" s="7" t="s">
        <v>29</v>
      </c>
      <c r="E112" s="54"/>
      <c r="F112" s="54"/>
      <c r="G112" s="54"/>
      <c r="H112" s="54"/>
      <c r="I112" s="54"/>
      <c r="J112" s="54"/>
      <c r="K112" s="54"/>
      <c r="L112" s="54"/>
    </row>
    <row r="113" spans="1:12" ht="14.4" x14ac:dyDescent="0.3">
      <c r="A113" s="55"/>
      <c r="B113" s="55"/>
      <c r="C113" s="7"/>
      <c r="D113" s="7" t="s">
        <v>30</v>
      </c>
      <c r="E113" s="54"/>
      <c r="F113" s="54"/>
      <c r="G113" s="54"/>
      <c r="H113" s="54"/>
      <c r="I113" s="54"/>
      <c r="J113" s="54"/>
      <c r="K113" s="54"/>
      <c r="L113" s="54"/>
    </row>
    <row r="114" spans="1:12" ht="14.4" x14ac:dyDescent="0.3">
      <c r="A114" s="55"/>
      <c r="B114" s="55"/>
      <c r="C114" s="7"/>
      <c r="D114" s="7" t="s">
        <v>31</v>
      </c>
      <c r="E114" s="54"/>
      <c r="F114" s="54"/>
      <c r="G114" s="54"/>
      <c r="H114" s="54"/>
      <c r="I114" s="54"/>
      <c r="J114" s="54"/>
      <c r="K114" s="54"/>
      <c r="L114" s="54"/>
    </row>
    <row r="115" spans="1:12" ht="14.4" x14ac:dyDescent="0.3">
      <c r="A115" s="55"/>
      <c r="B115" s="55"/>
      <c r="C115" s="7"/>
      <c r="D115" s="7" t="s">
        <v>32</v>
      </c>
      <c r="E115" s="54"/>
      <c r="F115" s="54"/>
      <c r="G115" s="54"/>
      <c r="H115" s="54"/>
      <c r="I115" s="54"/>
      <c r="J115" s="54"/>
      <c r="K115" s="54"/>
      <c r="L115" s="54"/>
    </row>
    <row r="116" spans="1:12" ht="14.4" x14ac:dyDescent="0.3">
      <c r="A116" s="55"/>
      <c r="B116" s="55"/>
      <c r="C116" s="7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1:12" ht="14.4" x14ac:dyDescent="0.3">
      <c r="A117" s="55"/>
      <c r="B117" s="55"/>
      <c r="C117" s="7"/>
      <c r="D117" s="54"/>
      <c r="E117" s="54"/>
      <c r="F117" s="54"/>
      <c r="G117" s="54"/>
      <c r="H117" s="54"/>
      <c r="I117" s="54"/>
      <c r="J117" s="54"/>
      <c r="K117" s="54"/>
      <c r="L117" s="54"/>
    </row>
    <row r="118" spans="1:12" ht="14.4" x14ac:dyDescent="0.3">
      <c r="A118" s="55"/>
      <c r="B118" s="55"/>
      <c r="C118" s="7"/>
      <c r="D118" s="7" t="s">
        <v>33</v>
      </c>
      <c r="E118" s="7"/>
      <c r="F118" s="55">
        <f>SUM(F109:F117)</f>
        <v>0</v>
      </c>
      <c r="G118" s="55">
        <f t="shared" ref="G118:J118" si="56">SUM(G109:G117)</f>
        <v>0</v>
      </c>
      <c r="H118" s="55">
        <f t="shared" si="56"/>
        <v>0</v>
      </c>
      <c r="I118" s="55">
        <f t="shared" si="56"/>
        <v>0</v>
      </c>
      <c r="J118" s="55">
        <f t="shared" si="56"/>
        <v>0</v>
      </c>
      <c r="K118" s="55"/>
      <c r="L118" s="55">
        <f t="shared" ref="L118" si="57">SUM(L109:L117)</f>
        <v>0</v>
      </c>
    </row>
    <row r="119" spans="1:12" ht="15" thickBot="1" x14ac:dyDescent="0.3">
      <c r="A119" s="31">
        <f>A101</f>
        <v>1</v>
      </c>
      <c r="B119" s="31">
        <f>B101</f>
        <v>6</v>
      </c>
      <c r="C119" s="74" t="s">
        <v>4</v>
      </c>
      <c r="D119" s="75"/>
      <c r="E119" s="52"/>
      <c r="F119" s="53">
        <f>F108+F118</f>
        <v>545</v>
      </c>
      <c r="G119" s="53">
        <f t="shared" ref="G119:J119" si="58">G108+G118</f>
        <v>32.64</v>
      </c>
      <c r="H119" s="53">
        <f t="shared" si="58"/>
        <v>17.110000000000003</v>
      </c>
      <c r="I119" s="53">
        <f t="shared" si="58"/>
        <v>100.2</v>
      </c>
      <c r="J119" s="53">
        <f t="shared" si="58"/>
        <v>681.3</v>
      </c>
      <c r="K119" s="53"/>
      <c r="L119" s="53">
        <f t="shared" ref="L119" si="59">L108+L118</f>
        <v>64.19</v>
      </c>
    </row>
    <row r="120" spans="1:12" ht="39.6" x14ac:dyDescent="0.3">
      <c r="A120" s="23">
        <v>2</v>
      </c>
      <c r="B120" s="15">
        <v>1</v>
      </c>
      <c r="C120" s="11" t="s">
        <v>20</v>
      </c>
      <c r="D120" s="8" t="s">
        <v>21</v>
      </c>
      <c r="E120" s="36" t="s">
        <v>80</v>
      </c>
      <c r="F120" s="37">
        <v>160</v>
      </c>
      <c r="G120" s="37">
        <v>5.4</v>
      </c>
      <c r="H120" s="37">
        <v>7.2</v>
      </c>
      <c r="I120" s="37">
        <v>26.8</v>
      </c>
      <c r="J120" s="37">
        <v>194</v>
      </c>
      <c r="K120" s="38" t="s">
        <v>81</v>
      </c>
      <c r="L120" s="37">
        <v>64.19</v>
      </c>
    </row>
    <row r="121" spans="1:12" ht="39.6" x14ac:dyDescent="0.3">
      <c r="A121" s="23"/>
      <c r="B121" s="15"/>
      <c r="C121" s="11"/>
      <c r="D121" s="62" t="s">
        <v>54</v>
      </c>
      <c r="E121" s="39" t="s">
        <v>82</v>
      </c>
      <c r="F121" s="40">
        <v>80</v>
      </c>
      <c r="G121" s="40">
        <v>5.84</v>
      </c>
      <c r="H121" s="40">
        <v>9.3800000000000008</v>
      </c>
      <c r="I121" s="40">
        <v>44.32</v>
      </c>
      <c r="J121" s="40">
        <v>286.39999999999998</v>
      </c>
      <c r="K121" s="41" t="s">
        <v>83</v>
      </c>
      <c r="L121" s="40"/>
    </row>
    <row r="122" spans="1:12" ht="39.6" x14ac:dyDescent="0.3">
      <c r="A122" s="23"/>
      <c r="B122" s="15"/>
      <c r="C122" s="11"/>
      <c r="D122" s="7" t="s">
        <v>22</v>
      </c>
      <c r="E122" s="39" t="s">
        <v>52</v>
      </c>
      <c r="F122" s="40">
        <v>217</v>
      </c>
      <c r="G122" s="40">
        <v>0.1</v>
      </c>
      <c r="H122" s="40">
        <v>0</v>
      </c>
      <c r="I122" s="40">
        <v>9.3000000000000007</v>
      </c>
      <c r="J122" s="40">
        <v>37</v>
      </c>
      <c r="K122" s="41" t="s">
        <v>84</v>
      </c>
      <c r="L122" s="40"/>
    </row>
    <row r="123" spans="1:12" ht="26.4" x14ac:dyDescent="0.3">
      <c r="A123" s="23"/>
      <c r="B123" s="15"/>
      <c r="C123" s="11"/>
      <c r="D123" s="7" t="s">
        <v>23</v>
      </c>
      <c r="E123" s="39" t="s">
        <v>44</v>
      </c>
      <c r="F123" s="40">
        <v>30</v>
      </c>
      <c r="G123" s="40">
        <v>2.25</v>
      </c>
      <c r="H123" s="40">
        <v>0.87</v>
      </c>
      <c r="I123" s="40">
        <v>15</v>
      </c>
      <c r="J123" s="40">
        <v>75</v>
      </c>
      <c r="K123" s="41" t="s">
        <v>45</v>
      </c>
      <c r="L123" s="40"/>
    </row>
    <row r="124" spans="1:12" ht="14.4" x14ac:dyDescent="0.3">
      <c r="A124" s="23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26.4" x14ac:dyDescent="0.3">
      <c r="A125" s="23"/>
      <c r="B125" s="15"/>
      <c r="C125" s="11"/>
      <c r="D125" s="62" t="s">
        <v>23</v>
      </c>
      <c r="E125" s="39" t="s">
        <v>46</v>
      </c>
      <c r="F125" s="40">
        <v>30</v>
      </c>
      <c r="G125" s="40">
        <v>2.31</v>
      </c>
      <c r="H125" s="40">
        <v>0.42</v>
      </c>
      <c r="I125" s="40">
        <v>11.3</v>
      </c>
      <c r="J125" s="40">
        <v>60.3</v>
      </c>
      <c r="K125" s="41" t="s">
        <v>47</v>
      </c>
      <c r="L125" s="40"/>
    </row>
    <row r="126" spans="1:12" ht="14.4" x14ac:dyDescent="0.3">
      <c r="A126" s="23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SUM(F120:F126)</f>
        <v>517</v>
      </c>
      <c r="G127" s="19">
        <f t="shared" ref="G127:J127" si="60">SUM(G120:G126)</f>
        <v>15.9</v>
      </c>
      <c r="H127" s="19">
        <f t="shared" si="60"/>
        <v>17.870000000000005</v>
      </c>
      <c r="I127" s="19">
        <f t="shared" si="60"/>
        <v>106.72</v>
      </c>
      <c r="J127" s="19">
        <f t="shared" si="60"/>
        <v>652.69999999999993</v>
      </c>
      <c r="K127" s="25"/>
      <c r="L127" s="19">
        <f t="shared" ref="L127" si="61">SUM(L120:L126)</f>
        <v>64.19</v>
      </c>
    </row>
    <row r="128" spans="1:12" ht="14.4" x14ac:dyDescent="0.3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23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23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23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23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23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23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23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27">
        <f>A120</f>
        <v>2</v>
      </c>
      <c r="B138" s="28">
        <f>B120</f>
        <v>1</v>
      </c>
      <c r="C138" s="69" t="s">
        <v>4</v>
      </c>
      <c r="D138" s="70"/>
      <c r="E138" s="29"/>
      <c r="F138" s="30">
        <f>F127+F137</f>
        <v>517</v>
      </c>
      <c r="G138" s="30">
        <f t="shared" ref="G138" si="64">G127+G137</f>
        <v>15.9</v>
      </c>
      <c r="H138" s="30">
        <f t="shared" ref="H138" si="65">H127+H137</f>
        <v>17.870000000000005</v>
      </c>
      <c r="I138" s="30">
        <f t="shared" ref="I138" si="66">I127+I137</f>
        <v>106.72</v>
      </c>
      <c r="J138" s="30">
        <f t="shared" ref="J138:L138" si="67">J127+J137</f>
        <v>652.69999999999993</v>
      </c>
      <c r="K138" s="30"/>
      <c r="L138" s="30">
        <f t="shared" si="67"/>
        <v>64.19</v>
      </c>
    </row>
    <row r="139" spans="1:12" ht="39.6" x14ac:dyDescent="0.3">
      <c r="A139" s="14">
        <v>2</v>
      </c>
      <c r="B139" s="15">
        <v>2</v>
      </c>
      <c r="C139" s="22" t="s">
        <v>20</v>
      </c>
      <c r="D139" s="5" t="s">
        <v>21</v>
      </c>
      <c r="E139" s="63" t="s">
        <v>55</v>
      </c>
      <c r="F139" s="67">
        <v>110</v>
      </c>
      <c r="G139" s="67">
        <v>10</v>
      </c>
      <c r="H139" s="67">
        <v>21.7</v>
      </c>
      <c r="I139" s="67">
        <v>0.8</v>
      </c>
      <c r="J139" s="67">
        <v>238</v>
      </c>
      <c r="K139" s="64" t="s">
        <v>56</v>
      </c>
      <c r="L139" s="67">
        <v>64.19</v>
      </c>
    </row>
    <row r="140" spans="1:12" ht="39.6" x14ac:dyDescent="0.3">
      <c r="A140" s="14"/>
      <c r="B140" s="15"/>
      <c r="C140" s="11"/>
      <c r="D140" s="62" t="s">
        <v>29</v>
      </c>
      <c r="E140" s="65" t="s">
        <v>69</v>
      </c>
      <c r="F140" s="68">
        <v>155</v>
      </c>
      <c r="G140" s="68">
        <v>5.5</v>
      </c>
      <c r="H140" s="68">
        <v>3.92</v>
      </c>
      <c r="I140" s="68">
        <v>32.83</v>
      </c>
      <c r="J140" s="68">
        <v>192</v>
      </c>
      <c r="K140" s="66" t="s">
        <v>70</v>
      </c>
      <c r="L140" s="68"/>
    </row>
    <row r="141" spans="1:12" ht="39.6" x14ac:dyDescent="0.3">
      <c r="A141" s="14"/>
      <c r="B141" s="15"/>
      <c r="C141" s="11"/>
      <c r="D141" s="7" t="s">
        <v>22</v>
      </c>
      <c r="E141" s="65" t="s">
        <v>59</v>
      </c>
      <c r="F141" s="68">
        <v>200</v>
      </c>
      <c r="G141" s="68">
        <v>0.2</v>
      </c>
      <c r="H141" s="68">
        <v>0.1</v>
      </c>
      <c r="I141" s="68">
        <v>17.2</v>
      </c>
      <c r="J141" s="68">
        <v>68</v>
      </c>
      <c r="K141" s="66" t="s">
        <v>71</v>
      </c>
      <c r="L141" s="68"/>
    </row>
    <row r="142" spans="1:12" ht="15.75" customHeight="1" x14ac:dyDescent="0.3">
      <c r="A142" s="14"/>
      <c r="B142" s="15"/>
      <c r="C142" s="11"/>
      <c r="D142" s="7" t="s">
        <v>23</v>
      </c>
      <c r="E142" s="65" t="s">
        <v>44</v>
      </c>
      <c r="F142" s="68">
        <v>30</v>
      </c>
      <c r="G142" s="68">
        <v>2.25</v>
      </c>
      <c r="H142" s="68">
        <v>0.87</v>
      </c>
      <c r="I142" s="68">
        <v>15</v>
      </c>
      <c r="J142" s="68">
        <v>75</v>
      </c>
      <c r="K142" s="66" t="s">
        <v>45</v>
      </c>
      <c r="L142" s="68"/>
    </row>
    <row r="143" spans="1:12" ht="14.4" x14ac:dyDescent="0.3">
      <c r="A143" s="14"/>
      <c r="B143" s="15"/>
      <c r="C143" s="11"/>
      <c r="D143" s="7" t="s">
        <v>24</v>
      </c>
      <c r="E143" s="65"/>
      <c r="F143" s="68"/>
      <c r="G143" s="68"/>
      <c r="H143" s="68"/>
      <c r="I143" s="68"/>
      <c r="J143" s="68"/>
      <c r="K143" s="66"/>
      <c r="L143" s="68"/>
    </row>
    <row r="144" spans="1:12" ht="26.4" x14ac:dyDescent="0.3">
      <c r="A144" s="14"/>
      <c r="B144" s="15"/>
      <c r="C144" s="11"/>
      <c r="D144" s="62" t="s">
        <v>23</v>
      </c>
      <c r="E144" s="65" t="s">
        <v>46</v>
      </c>
      <c r="F144" s="68">
        <v>30</v>
      </c>
      <c r="G144" s="68">
        <v>2.31</v>
      </c>
      <c r="H144" s="68">
        <v>0.42</v>
      </c>
      <c r="I144" s="68">
        <v>11.3</v>
      </c>
      <c r="J144" s="68">
        <v>60.3</v>
      </c>
      <c r="K144" s="66" t="s">
        <v>47</v>
      </c>
      <c r="L144" s="68"/>
    </row>
    <row r="145" spans="1:12" ht="14.4" x14ac:dyDescent="0.3">
      <c r="A145" s="14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68">SUM(G139:G145)</f>
        <v>20.259999999999998</v>
      </c>
      <c r="H146" s="19">
        <f t="shared" si="68"/>
        <v>27.01</v>
      </c>
      <c r="I146" s="19">
        <f t="shared" si="68"/>
        <v>77.13</v>
      </c>
      <c r="J146" s="19">
        <f t="shared" si="68"/>
        <v>633.29999999999995</v>
      </c>
      <c r="K146" s="25"/>
      <c r="L146" s="19">
        <f t="shared" ref="L146" si="69">SUM(L139:L145)</f>
        <v>64.19</v>
      </c>
    </row>
    <row r="147" spans="1:12" ht="14.4" x14ac:dyDescent="0.3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14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14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14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14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14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14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14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14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16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31">
        <f>A139</f>
        <v>2</v>
      </c>
      <c r="B157" s="31">
        <f>B139</f>
        <v>2</v>
      </c>
      <c r="C157" s="69" t="s">
        <v>4</v>
      </c>
      <c r="D157" s="70"/>
      <c r="E157" s="29"/>
      <c r="F157" s="30">
        <f>F146+F156</f>
        <v>525</v>
      </c>
      <c r="G157" s="30">
        <f t="shared" ref="G157" si="72">G146+G156</f>
        <v>20.259999999999998</v>
      </c>
      <c r="H157" s="30">
        <f t="shared" ref="H157" si="73">H146+H156</f>
        <v>27.01</v>
      </c>
      <c r="I157" s="30">
        <f t="shared" ref="I157" si="74">I146+I156</f>
        <v>77.13</v>
      </c>
      <c r="J157" s="30">
        <f t="shared" ref="J157:L157" si="75">J146+J156</f>
        <v>633.29999999999995</v>
      </c>
      <c r="K157" s="30"/>
      <c r="L157" s="30">
        <f t="shared" si="75"/>
        <v>64.19</v>
      </c>
    </row>
    <row r="158" spans="1:12" ht="26.4" x14ac:dyDescent="0.3">
      <c r="A158" s="20">
        <v>2</v>
      </c>
      <c r="B158" s="21">
        <v>3</v>
      </c>
      <c r="C158" s="22" t="s">
        <v>20</v>
      </c>
      <c r="D158" s="5" t="s">
        <v>21</v>
      </c>
      <c r="E158" s="63" t="s">
        <v>91</v>
      </c>
      <c r="F158" s="67">
        <v>200</v>
      </c>
      <c r="G158" s="67">
        <v>19.3</v>
      </c>
      <c r="H158" s="67">
        <v>19.899999999999999</v>
      </c>
      <c r="I158" s="67">
        <v>18.899999999999999</v>
      </c>
      <c r="J158" s="67">
        <v>334</v>
      </c>
      <c r="K158" s="64" t="s">
        <v>92</v>
      </c>
      <c r="L158" s="67">
        <v>64.19</v>
      </c>
    </row>
    <row r="159" spans="1:12" ht="14.4" x14ac:dyDescent="0.3">
      <c r="A159" s="23"/>
      <c r="B159" s="15"/>
      <c r="C159" s="11"/>
      <c r="D159" s="62" t="s">
        <v>96</v>
      </c>
      <c r="E159" s="65" t="s">
        <v>93</v>
      </c>
      <c r="F159" s="68">
        <v>60</v>
      </c>
      <c r="G159" s="68">
        <v>0.48</v>
      </c>
      <c r="H159" s="68">
        <v>0.08</v>
      </c>
      <c r="I159" s="68">
        <v>1.68</v>
      </c>
      <c r="J159" s="68">
        <v>9</v>
      </c>
      <c r="K159" s="66" t="s">
        <v>94</v>
      </c>
      <c r="L159" s="68"/>
    </row>
    <row r="160" spans="1:12" ht="26.4" x14ac:dyDescent="0.3">
      <c r="A160" s="23"/>
      <c r="B160" s="15"/>
      <c r="C160" s="11"/>
      <c r="D160" s="7" t="s">
        <v>22</v>
      </c>
      <c r="E160" s="65" t="s">
        <v>76</v>
      </c>
      <c r="F160" s="68">
        <v>200</v>
      </c>
      <c r="G160" s="68">
        <v>0.5</v>
      </c>
      <c r="H160" s="68">
        <v>0.1</v>
      </c>
      <c r="I160" s="68">
        <v>31.2</v>
      </c>
      <c r="J160" s="68">
        <v>121</v>
      </c>
      <c r="K160" s="66" t="s">
        <v>95</v>
      </c>
      <c r="L160" s="68"/>
    </row>
    <row r="161" spans="1:12" ht="26.4" x14ac:dyDescent="0.3">
      <c r="A161" s="23"/>
      <c r="B161" s="15"/>
      <c r="C161" s="11"/>
      <c r="D161" s="7" t="s">
        <v>23</v>
      </c>
      <c r="E161" s="65" t="s">
        <v>44</v>
      </c>
      <c r="F161" s="68">
        <v>30</v>
      </c>
      <c r="G161" s="68">
        <v>2.25</v>
      </c>
      <c r="H161" s="68">
        <v>0.87</v>
      </c>
      <c r="I161" s="68">
        <v>15</v>
      </c>
      <c r="J161" s="68">
        <v>75</v>
      </c>
      <c r="K161" s="66" t="s">
        <v>45</v>
      </c>
      <c r="L161" s="68"/>
    </row>
    <row r="162" spans="1:12" ht="14.4" x14ac:dyDescent="0.3">
      <c r="A162" s="23"/>
      <c r="B162" s="15"/>
      <c r="C162" s="11"/>
      <c r="D162" s="7" t="s">
        <v>24</v>
      </c>
      <c r="E162" s="65"/>
      <c r="F162" s="68"/>
      <c r="G162" s="68"/>
      <c r="H162" s="68"/>
      <c r="I162" s="68"/>
      <c r="J162" s="68"/>
      <c r="K162" s="66"/>
      <c r="L162" s="68"/>
    </row>
    <row r="163" spans="1:12" ht="26.4" x14ac:dyDescent="0.3">
      <c r="A163" s="23"/>
      <c r="B163" s="15"/>
      <c r="C163" s="11"/>
      <c r="D163" s="62" t="s">
        <v>23</v>
      </c>
      <c r="E163" s="65" t="s">
        <v>46</v>
      </c>
      <c r="F163" s="68">
        <v>30</v>
      </c>
      <c r="G163" s="68">
        <v>2.31</v>
      </c>
      <c r="H163" s="68">
        <v>0.42</v>
      </c>
      <c r="I163" s="68">
        <v>11.3</v>
      </c>
      <c r="J163" s="68">
        <v>60.3</v>
      </c>
      <c r="K163" s="66" t="s">
        <v>47</v>
      </c>
      <c r="L163" s="68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6">SUM(G158:G164)</f>
        <v>24.84</v>
      </c>
      <c r="H165" s="19">
        <f t="shared" si="76"/>
        <v>21.37</v>
      </c>
      <c r="I165" s="19">
        <f t="shared" si="76"/>
        <v>78.08</v>
      </c>
      <c r="J165" s="19">
        <f t="shared" si="76"/>
        <v>599.29999999999995</v>
      </c>
      <c r="K165" s="25"/>
      <c r="L165" s="19">
        <f t="shared" ref="L165" si="77">SUM(L158:L164)</f>
        <v>64.19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7">
        <f>A158</f>
        <v>2</v>
      </c>
      <c r="B176" s="28">
        <f>B158</f>
        <v>3</v>
      </c>
      <c r="C176" s="69" t="s">
        <v>4</v>
      </c>
      <c r="D176" s="70"/>
      <c r="E176" s="29"/>
      <c r="F176" s="30">
        <f>F165+F175</f>
        <v>520</v>
      </c>
      <c r="G176" s="30">
        <f t="shared" ref="G176" si="80">G165+G175</f>
        <v>24.84</v>
      </c>
      <c r="H176" s="30">
        <f t="shared" ref="H176" si="81">H165+H175</f>
        <v>21.37</v>
      </c>
      <c r="I176" s="30">
        <f t="shared" ref="I176" si="82">I165+I175</f>
        <v>78.08</v>
      </c>
      <c r="J176" s="30">
        <f t="shared" ref="J176:L176" si="83">J165+J175</f>
        <v>599.29999999999995</v>
      </c>
      <c r="K176" s="30"/>
      <c r="L176" s="30">
        <f t="shared" si="83"/>
        <v>64.19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63" t="s">
        <v>97</v>
      </c>
      <c r="F177" s="67">
        <v>100</v>
      </c>
      <c r="G177" s="67">
        <v>16.2</v>
      </c>
      <c r="H177" s="67">
        <v>14.5</v>
      </c>
      <c r="I177" s="67">
        <v>13.9</v>
      </c>
      <c r="J177" s="67">
        <v>252</v>
      </c>
      <c r="K177" s="64" t="s">
        <v>98</v>
      </c>
      <c r="L177" s="67">
        <v>64.19</v>
      </c>
    </row>
    <row r="178" spans="1:12" ht="26.4" x14ac:dyDescent="0.3">
      <c r="A178" s="23"/>
      <c r="B178" s="15"/>
      <c r="C178" s="11"/>
      <c r="D178" s="62" t="s">
        <v>29</v>
      </c>
      <c r="E178" s="65" t="s">
        <v>40</v>
      </c>
      <c r="F178" s="68">
        <v>155</v>
      </c>
      <c r="G178" s="68">
        <v>14.7</v>
      </c>
      <c r="H178" s="68">
        <v>4.8</v>
      </c>
      <c r="I178" s="68">
        <v>34.700000000000003</v>
      </c>
      <c r="J178" s="68">
        <v>243</v>
      </c>
      <c r="K178" s="66" t="s">
        <v>41</v>
      </c>
      <c r="L178" s="68"/>
    </row>
    <row r="179" spans="1:12" ht="26.4" x14ac:dyDescent="0.3">
      <c r="A179" s="23"/>
      <c r="B179" s="15"/>
      <c r="C179" s="11"/>
      <c r="D179" s="7" t="s">
        <v>22</v>
      </c>
      <c r="E179" s="65" t="s">
        <v>42</v>
      </c>
      <c r="F179" s="68">
        <v>200</v>
      </c>
      <c r="G179" s="68">
        <v>0.2</v>
      </c>
      <c r="H179" s="68">
        <v>0.1</v>
      </c>
      <c r="I179" s="68">
        <v>17.2</v>
      </c>
      <c r="J179" s="68">
        <v>68</v>
      </c>
      <c r="K179" s="66" t="s">
        <v>43</v>
      </c>
      <c r="L179" s="68"/>
    </row>
    <row r="180" spans="1:12" ht="26.4" x14ac:dyDescent="0.3">
      <c r="A180" s="23"/>
      <c r="B180" s="15"/>
      <c r="C180" s="11"/>
      <c r="D180" s="7" t="s">
        <v>23</v>
      </c>
      <c r="E180" s="65" t="s">
        <v>44</v>
      </c>
      <c r="F180" s="68">
        <v>30</v>
      </c>
      <c r="G180" s="68">
        <v>2.25</v>
      </c>
      <c r="H180" s="68">
        <v>0.87</v>
      </c>
      <c r="I180" s="68">
        <v>15</v>
      </c>
      <c r="J180" s="68">
        <v>75</v>
      </c>
      <c r="K180" s="66" t="s">
        <v>45</v>
      </c>
      <c r="L180" s="68"/>
    </row>
    <row r="181" spans="1:12" ht="14.4" x14ac:dyDescent="0.3">
      <c r="A181" s="23"/>
      <c r="B181" s="15"/>
      <c r="C181" s="11"/>
      <c r="D181" s="7" t="s">
        <v>24</v>
      </c>
      <c r="E181" s="65"/>
      <c r="F181" s="68"/>
      <c r="G181" s="68"/>
      <c r="H181" s="68"/>
      <c r="I181" s="68"/>
      <c r="J181" s="68"/>
      <c r="K181" s="66"/>
      <c r="L181" s="68"/>
    </row>
    <row r="182" spans="1:12" ht="26.4" x14ac:dyDescent="0.3">
      <c r="A182" s="23"/>
      <c r="B182" s="15"/>
      <c r="C182" s="11"/>
      <c r="D182" s="62" t="s">
        <v>23</v>
      </c>
      <c r="E182" s="65" t="s">
        <v>46</v>
      </c>
      <c r="F182" s="68">
        <v>30</v>
      </c>
      <c r="G182" s="68">
        <v>2.31</v>
      </c>
      <c r="H182" s="68">
        <v>0.42</v>
      </c>
      <c r="I182" s="68">
        <v>11.3</v>
      </c>
      <c r="J182" s="68">
        <v>60.3</v>
      </c>
      <c r="K182" s="66" t="s">
        <v>47</v>
      </c>
      <c r="L182" s="68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4">SUM(G177:G183)</f>
        <v>35.659999999999997</v>
      </c>
      <c r="H184" s="19">
        <f t="shared" si="84"/>
        <v>20.690000000000005</v>
      </c>
      <c r="I184" s="19">
        <f t="shared" si="84"/>
        <v>92.1</v>
      </c>
      <c r="J184" s="19">
        <f t="shared" si="84"/>
        <v>698.3</v>
      </c>
      <c r="K184" s="25"/>
      <c r="L184" s="19">
        <f t="shared" ref="L184" si="85">SUM(L177:L183)</f>
        <v>64.19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4.4" x14ac:dyDescent="0.25">
      <c r="A195" s="27">
        <f>A177</f>
        <v>2</v>
      </c>
      <c r="B195" s="28">
        <f>B177</f>
        <v>4</v>
      </c>
      <c r="C195" s="69" t="s">
        <v>4</v>
      </c>
      <c r="D195" s="70"/>
      <c r="E195" s="29"/>
      <c r="F195" s="30">
        <f>F184+F194</f>
        <v>515</v>
      </c>
      <c r="G195" s="30">
        <f t="shared" ref="G195" si="88">G184+G194</f>
        <v>35.659999999999997</v>
      </c>
      <c r="H195" s="30">
        <f t="shared" ref="H195" si="89">H184+H194</f>
        <v>20.690000000000005</v>
      </c>
      <c r="I195" s="30">
        <f t="shared" ref="I195" si="90">I184+I194</f>
        <v>92.1</v>
      </c>
      <c r="J195" s="30">
        <f t="shared" ref="J195:L195" si="91">J184+J194</f>
        <v>698.3</v>
      </c>
      <c r="K195" s="30"/>
      <c r="L195" s="30">
        <f t="shared" si="91"/>
        <v>64.19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63" t="s">
        <v>99</v>
      </c>
      <c r="F196" s="67">
        <v>210</v>
      </c>
      <c r="G196" s="67">
        <v>6.9</v>
      </c>
      <c r="H196" s="67">
        <v>8</v>
      </c>
      <c r="I196" s="67">
        <v>35.799999999999997</v>
      </c>
      <c r="J196" s="67">
        <v>243</v>
      </c>
      <c r="K196" s="64" t="s">
        <v>100</v>
      </c>
      <c r="L196" s="67">
        <v>64.19</v>
      </c>
    </row>
    <row r="197" spans="1:12" ht="26.4" x14ac:dyDescent="0.3">
      <c r="A197" s="23"/>
      <c r="B197" s="15"/>
      <c r="C197" s="11"/>
      <c r="D197" s="62" t="s">
        <v>74</v>
      </c>
      <c r="E197" s="65" t="s">
        <v>74</v>
      </c>
      <c r="F197" s="68">
        <v>30</v>
      </c>
      <c r="G197" s="68">
        <v>6.96</v>
      </c>
      <c r="H197" s="68">
        <v>8.85</v>
      </c>
      <c r="I197" s="68">
        <v>0</v>
      </c>
      <c r="J197" s="68">
        <v>109.2</v>
      </c>
      <c r="K197" s="66" t="s">
        <v>75</v>
      </c>
      <c r="L197" s="68"/>
    </row>
    <row r="198" spans="1:12" ht="39.6" x14ac:dyDescent="0.3">
      <c r="A198" s="23"/>
      <c r="B198" s="15"/>
      <c r="C198" s="11"/>
      <c r="D198" s="7" t="s">
        <v>22</v>
      </c>
      <c r="E198" s="65" t="s">
        <v>101</v>
      </c>
      <c r="F198" s="68">
        <v>200</v>
      </c>
      <c r="G198" s="68">
        <v>0.2</v>
      </c>
      <c r="H198" s="68">
        <v>0.04</v>
      </c>
      <c r="I198" s="68">
        <v>18.010000000000002</v>
      </c>
      <c r="J198" s="68">
        <v>73</v>
      </c>
      <c r="K198" s="66" t="s">
        <v>102</v>
      </c>
      <c r="L198" s="68"/>
    </row>
    <row r="199" spans="1:12" ht="26.4" x14ac:dyDescent="0.3">
      <c r="A199" s="23"/>
      <c r="B199" s="15"/>
      <c r="C199" s="11"/>
      <c r="D199" s="7" t="s">
        <v>23</v>
      </c>
      <c r="E199" s="65" t="s">
        <v>44</v>
      </c>
      <c r="F199" s="68">
        <v>30</v>
      </c>
      <c r="G199" s="68">
        <v>2.25</v>
      </c>
      <c r="H199" s="68">
        <v>0.87</v>
      </c>
      <c r="I199" s="68">
        <v>15</v>
      </c>
      <c r="J199" s="68">
        <v>75</v>
      </c>
      <c r="K199" s="66" t="s">
        <v>45</v>
      </c>
      <c r="L199" s="68"/>
    </row>
    <row r="200" spans="1:12" ht="14.4" x14ac:dyDescent="0.3">
      <c r="A200" s="23"/>
      <c r="B200" s="15"/>
      <c r="C200" s="11"/>
      <c r="D200" s="7" t="s">
        <v>24</v>
      </c>
      <c r="E200" s="65"/>
      <c r="F200" s="68"/>
      <c r="G200" s="68"/>
      <c r="H200" s="68"/>
      <c r="I200" s="68"/>
      <c r="J200" s="68"/>
      <c r="K200" s="66"/>
      <c r="L200" s="68"/>
    </row>
    <row r="201" spans="1:12" ht="26.4" x14ac:dyDescent="0.3">
      <c r="A201" s="23"/>
      <c r="B201" s="15"/>
      <c r="C201" s="11"/>
      <c r="D201" s="62" t="s">
        <v>23</v>
      </c>
      <c r="E201" s="65" t="s">
        <v>46</v>
      </c>
      <c r="F201" s="68">
        <v>30</v>
      </c>
      <c r="G201" s="68">
        <v>2.31</v>
      </c>
      <c r="H201" s="68">
        <v>0.42</v>
      </c>
      <c r="I201" s="68">
        <v>11.3</v>
      </c>
      <c r="J201" s="68">
        <v>60.3</v>
      </c>
      <c r="K201" s="66" t="s">
        <v>47</v>
      </c>
      <c r="L201" s="68"/>
    </row>
    <row r="202" spans="1:12" ht="14.4" x14ac:dyDescent="0.3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500</v>
      </c>
      <c r="G203" s="19">
        <f t="shared" ref="G203:J203" si="92">SUM(G196:G202)</f>
        <v>18.619999999999997</v>
      </c>
      <c r="H203" s="19">
        <f t="shared" si="92"/>
        <v>18.180000000000003</v>
      </c>
      <c r="I203" s="19">
        <f t="shared" si="92"/>
        <v>80.11</v>
      </c>
      <c r="J203" s="19">
        <f t="shared" si="92"/>
        <v>560.5</v>
      </c>
      <c r="K203" s="25"/>
      <c r="L203" s="19">
        <f t="shared" ref="L203" si="93">SUM(L196:L202)</f>
        <v>64.19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4" x14ac:dyDescent="0.3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4" x14ac:dyDescent="0.3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4" x14ac:dyDescent="0.3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 x14ac:dyDescent="0.3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48">
        <f>A196</f>
        <v>2</v>
      </c>
      <c r="B214" s="49">
        <f>B196</f>
        <v>5</v>
      </c>
      <c r="C214" s="71" t="s">
        <v>4</v>
      </c>
      <c r="D214" s="72"/>
      <c r="E214" s="50"/>
      <c r="F214" s="51">
        <f>F203+F213</f>
        <v>500</v>
      </c>
      <c r="G214" s="51">
        <f t="shared" ref="G214" si="96">G203+G213</f>
        <v>18.619999999999997</v>
      </c>
      <c r="H214" s="51">
        <f t="shared" ref="H214" si="97">H203+H213</f>
        <v>18.180000000000003</v>
      </c>
      <c r="I214" s="51">
        <f t="shared" ref="I214" si="98">I203+I213</f>
        <v>80.11</v>
      </c>
      <c r="J214" s="51">
        <f t="shared" ref="J214:L214" si="99">J203+J213</f>
        <v>560.5</v>
      </c>
      <c r="K214" s="51"/>
      <c r="L214" s="51">
        <f t="shared" si="99"/>
        <v>64.19</v>
      </c>
    </row>
    <row r="215" spans="1:12" ht="39.6" x14ac:dyDescent="0.3">
      <c r="A215" s="55">
        <v>2</v>
      </c>
      <c r="B215" s="55">
        <v>6</v>
      </c>
      <c r="C215" s="7" t="s">
        <v>20</v>
      </c>
      <c r="D215" s="7" t="s">
        <v>21</v>
      </c>
      <c r="E215" s="63" t="s">
        <v>85</v>
      </c>
      <c r="F215" s="37">
        <v>130</v>
      </c>
      <c r="G215" s="37">
        <v>23.2</v>
      </c>
      <c r="H215" s="37">
        <v>11.8</v>
      </c>
      <c r="I215" s="37">
        <v>4.7</v>
      </c>
      <c r="J215" s="37">
        <v>216</v>
      </c>
      <c r="K215" s="64" t="s">
        <v>86</v>
      </c>
      <c r="L215" s="37">
        <v>64.19</v>
      </c>
    </row>
    <row r="216" spans="1:12" ht="39.6" x14ac:dyDescent="0.3">
      <c r="A216" s="55"/>
      <c r="B216" s="55"/>
      <c r="C216" s="7"/>
      <c r="D216" s="61" t="s">
        <v>29</v>
      </c>
      <c r="E216" s="65" t="s">
        <v>87</v>
      </c>
      <c r="F216" s="40">
        <v>155</v>
      </c>
      <c r="G216" s="40">
        <v>3.58</v>
      </c>
      <c r="H216" s="40">
        <v>3.92</v>
      </c>
      <c r="I216" s="40">
        <v>36.799999999999997</v>
      </c>
      <c r="J216" s="40">
        <v>200</v>
      </c>
      <c r="K216" s="66" t="s">
        <v>88</v>
      </c>
      <c r="L216" s="40"/>
    </row>
    <row r="217" spans="1:12" ht="39.6" x14ac:dyDescent="0.3">
      <c r="A217" s="55"/>
      <c r="B217" s="55"/>
      <c r="C217" s="7"/>
      <c r="D217" s="7" t="s">
        <v>22</v>
      </c>
      <c r="E217" s="65" t="s">
        <v>89</v>
      </c>
      <c r="F217" s="40">
        <v>200</v>
      </c>
      <c r="G217" s="40">
        <v>1.3</v>
      </c>
      <c r="H217" s="40">
        <v>0.1</v>
      </c>
      <c r="I217" s="40">
        <v>32.4</v>
      </c>
      <c r="J217" s="40">
        <v>130</v>
      </c>
      <c r="K217" s="66" t="s">
        <v>90</v>
      </c>
      <c r="L217" s="40"/>
    </row>
    <row r="218" spans="1:12" ht="26.4" x14ac:dyDescent="0.3">
      <c r="A218" s="55"/>
      <c r="B218" s="55"/>
      <c r="C218" s="7"/>
      <c r="D218" s="7" t="s">
        <v>23</v>
      </c>
      <c r="E218" s="39" t="s">
        <v>44</v>
      </c>
      <c r="F218" s="40">
        <v>30</v>
      </c>
      <c r="G218" s="40">
        <v>2.25</v>
      </c>
      <c r="H218" s="40">
        <v>0.87</v>
      </c>
      <c r="I218" s="40">
        <v>15</v>
      </c>
      <c r="J218" s="40">
        <v>75</v>
      </c>
      <c r="K218" s="41" t="s">
        <v>45</v>
      </c>
      <c r="L218" s="40"/>
    </row>
    <row r="219" spans="1:12" ht="14.4" x14ac:dyDescent="0.3">
      <c r="A219" s="55"/>
      <c r="B219" s="55"/>
      <c r="C219" s="7"/>
      <c r="D219" s="7" t="s">
        <v>24</v>
      </c>
      <c r="E219" s="39"/>
      <c r="F219" s="40"/>
      <c r="G219" s="40"/>
      <c r="H219" s="40"/>
      <c r="I219" s="40"/>
      <c r="J219" s="40"/>
      <c r="K219" s="41"/>
      <c r="L219" s="40"/>
    </row>
    <row r="220" spans="1:12" ht="26.4" x14ac:dyDescent="0.3">
      <c r="A220" s="55"/>
      <c r="B220" s="55"/>
      <c r="C220" s="7"/>
      <c r="D220" s="61" t="s">
        <v>23</v>
      </c>
      <c r="E220" s="39" t="s">
        <v>46</v>
      </c>
      <c r="F220" s="40">
        <v>30</v>
      </c>
      <c r="G220" s="40">
        <v>2.31</v>
      </c>
      <c r="H220" s="40">
        <v>0.42</v>
      </c>
      <c r="I220" s="40">
        <v>11.3</v>
      </c>
      <c r="J220" s="40">
        <v>60.3</v>
      </c>
      <c r="K220" s="41" t="s">
        <v>47</v>
      </c>
      <c r="L220" s="40"/>
    </row>
    <row r="221" spans="1:12" ht="14.4" x14ac:dyDescent="0.3">
      <c r="A221" s="55"/>
      <c r="B221" s="55"/>
      <c r="C221" s="7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 ht="14.4" x14ac:dyDescent="0.3">
      <c r="A222" s="59"/>
      <c r="B222" s="59"/>
      <c r="C222" s="60"/>
      <c r="D222" s="60" t="s">
        <v>33</v>
      </c>
      <c r="E222" s="60"/>
      <c r="F222" s="59">
        <f>SUM(F215:F221)</f>
        <v>545</v>
      </c>
      <c r="G222" s="59">
        <f t="shared" ref="G222:J222" si="100">SUM(G215:G221)</f>
        <v>32.64</v>
      </c>
      <c r="H222" s="59">
        <f t="shared" si="100"/>
        <v>17.110000000000003</v>
      </c>
      <c r="I222" s="59">
        <f t="shared" si="100"/>
        <v>100.2</v>
      </c>
      <c r="J222" s="59">
        <f t="shared" si="100"/>
        <v>681.3</v>
      </c>
      <c r="K222" s="59"/>
      <c r="L222" s="59">
        <f t="shared" ref="L222" si="101">SUM(L215:L221)</f>
        <v>64.19</v>
      </c>
    </row>
    <row r="223" spans="1:12" ht="14.4" x14ac:dyDescent="0.3">
      <c r="A223" s="55">
        <f>A215</f>
        <v>2</v>
      </c>
      <c r="B223" s="55">
        <f>B215</f>
        <v>6</v>
      </c>
      <c r="C223" s="7" t="s">
        <v>25</v>
      </c>
      <c r="D223" s="7" t="s">
        <v>26</v>
      </c>
      <c r="E223" s="54"/>
      <c r="F223" s="58"/>
      <c r="G223" s="58"/>
      <c r="H223" s="58"/>
      <c r="I223" s="58"/>
      <c r="J223" s="58"/>
      <c r="K223" s="58"/>
      <c r="L223" s="58"/>
    </row>
    <row r="224" spans="1:12" ht="14.4" x14ac:dyDescent="0.3">
      <c r="A224" s="55"/>
      <c r="B224" s="55"/>
      <c r="C224" s="7"/>
      <c r="D224" s="7" t="s">
        <v>27</v>
      </c>
      <c r="E224" s="54"/>
      <c r="F224" s="58"/>
      <c r="G224" s="58"/>
      <c r="H224" s="58"/>
      <c r="I224" s="58"/>
      <c r="J224" s="58"/>
      <c r="K224" s="58"/>
      <c r="L224" s="58"/>
    </row>
    <row r="225" spans="1:12" ht="14.4" x14ac:dyDescent="0.3">
      <c r="A225" s="55"/>
      <c r="B225" s="55"/>
      <c r="C225" s="7"/>
      <c r="D225" s="7" t="s">
        <v>28</v>
      </c>
      <c r="E225" s="54"/>
      <c r="F225" s="58"/>
      <c r="G225" s="58"/>
      <c r="H225" s="58"/>
      <c r="I225" s="58"/>
      <c r="J225" s="58"/>
      <c r="K225" s="58"/>
      <c r="L225" s="58"/>
    </row>
    <row r="226" spans="1:12" ht="14.4" x14ac:dyDescent="0.3">
      <c r="A226" s="55"/>
      <c r="B226" s="55"/>
      <c r="C226" s="7"/>
      <c r="D226" s="7" t="s">
        <v>29</v>
      </c>
      <c r="E226" s="54"/>
      <c r="F226" s="58"/>
      <c r="G226" s="58"/>
      <c r="H226" s="58"/>
      <c r="I226" s="58"/>
      <c r="J226" s="58"/>
      <c r="K226" s="58"/>
      <c r="L226" s="58"/>
    </row>
    <row r="227" spans="1:12" ht="14.4" x14ac:dyDescent="0.3">
      <c r="A227" s="55"/>
      <c r="B227" s="55"/>
      <c r="C227" s="7"/>
      <c r="D227" s="7" t="s">
        <v>30</v>
      </c>
      <c r="E227" s="54"/>
      <c r="F227" s="58"/>
      <c r="G227" s="58"/>
      <c r="H227" s="58"/>
      <c r="I227" s="58"/>
      <c r="J227" s="58"/>
      <c r="K227" s="58"/>
      <c r="L227" s="58"/>
    </row>
    <row r="228" spans="1:12" ht="14.4" x14ac:dyDescent="0.3">
      <c r="A228" s="55"/>
      <c r="B228" s="55"/>
      <c r="C228" s="7"/>
      <c r="D228" s="7" t="s">
        <v>31</v>
      </c>
      <c r="E228" s="54"/>
      <c r="F228" s="58"/>
      <c r="G228" s="58"/>
      <c r="H228" s="58"/>
      <c r="I228" s="58"/>
      <c r="J228" s="58"/>
      <c r="K228" s="58"/>
      <c r="L228" s="58"/>
    </row>
    <row r="229" spans="1:12" ht="14.4" x14ac:dyDescent="0.3">
      <c r="A229" s="55"/>
      <c r="B229" s="55"/>
      <c r="C229" s="7"/>
      <c r="D229" s="7" t="s">
        <v>32</v>
      </c>
      <c r="E229" s="54"/>
      <c r="F229" s="58"/>
      <c r="G229" s="58"/>
      <c r="H229" s="58"/>
      <c r="I229" s="58"/>
      <c r="J229" s="58"/>
      <c r="K229" s="58"/>
      <c r="L229" s="58"/>
    </row>
    <row r="230" spans="1:12" ht="14.4" x14ac:dyDescent="0.3">
      <c r="A230" s="55"/>
      <c r="B230" s="55"/>
      <c r="C230" s="7"/>
      <c r="D230" s="54"/>
      <c r="E230" s="54"/>
      <c r="F230" s="58"/>
      <c r="G230" s="58"/>
      <c r="H230" s="58"/>
      <c r="I230" s="58"/>
      <c r="J230" s="58"/>
      <c r="K230" s="58"/>
      <c r="L230" s="58"/>
    </row>
    <row r="231" spans="1:12" ht="14.4" x14ac:dyDescent="0.3">
      <c r="A231" s="55"/>
      <c r="B231" s="55"/>
      <c r="C231" s="7"/>
      <c r="D231" s="54"/>
      <c r="E231" s="54"/>
      <c r="F231" s="58"/>
      <c r="G231" s="58"/>
      <c r="H231" s="58"/>
      <c r="I231" s="58"/>
      <c r="J231" s="58"/>
      <c r="K231" s="58"/>
      <c r="L231" s="58"/>
    </row>
    <row r="232" spans="1:12" ht="14.4" x14ac:dyDescent="0.3">
      <c r="A232" s="59"/>
      <c r="B232" s="59"/>
      <c r="C232" s="60"/>
      <c r="D232" s="60" t="s">
        <v>33</v>
      </c>
      <c r="E232" s="60"/>
      <c r="F232" s="59">
        <f>SUM(F223:F231)</f>
        <v>0</v>
      </c>
      <c r="G232" s="59">
        <f t="shared" ref="G232:J232" si="102">SUM(G223:G231)</f>
        <v>0</v>
      </c>
      <c r="H232" s="59">
        <f t="shared" si="102"/>
        <v>0</v>
      </c>
      <c r="I232" s="59">
        <f t="shared" si="102"/>
        <v>0</v>
      </c>
      <c r="J232" s="59">
        <f t="shared" si="102"/>
        <v>0</v>
      </c>
      <c r="K232" s="59"/>
      <c r="L232" s="59">
        <f t="shared" ref="L232" si="103">SUM(L223:L231)</f>
        <v>0</v>
      </c>
    </row>
    <row r="233" spans="1:12" ht="14.4" x14ac:dyDescent="0.3">
      <c r="A233" s="55">
        <f>A215</f>
        <v>2</v>
      </c>
      <c r="B233" s="55">
        <f>B215</f>
        <v>6</v>
      </c>
      <c r="C233" s="76" t="s">
        <v>4</v>
      </c>
      <c r="D233" s="76"/>
      <c r="E233" s="7"/>
      <c r="F233" s="55">
        <f>F222+F232</f>
        <v>545</v>
      </c>
      <c r="G233" s="55">
        <f t="shared" ref="G233:J233" si="104">G222+G232</f>
        <v>32.64</v>
      </c>
      <c r="H233" s="55">
        <f t="shared" si="104"/>
        <v>17.110000000000003</v>
      </c>
      <c r="I233" s="55">
        <f t="shared" si="104"/>
        <v>100.2</v>
      </c>
      <c r="J233" s="55">
        <f t="shared" si="104"/>
        <v>681.3</v>
      </c>
      <c r="K233" s="55"/>
      <c r="L233" s="55">
        <f t="shared" ref="L233" si="105">L222+L232</f>
        <v>64.19</v>
      </c>
    </row>
    <row r="234" spans="1:12" x14ac:dyDescent="0.25">
      <c r="A234" s="56"/>
      <c r="B234" s="56"/>
      <c r="C234" s="73" t="s">
        <v>5</v>
      </c>
      <c r="D234" s="73"/>
      <c r="E234" s="73"/>
      <c r="F234" s="57">
        <f>(F24+F43+F62+F81+F100+F138+F157+F176+F195+F214)/(IF(F24=0,0,1)+IF(F43=0,0,1)+IF(F62=0,0,1)+IF(F81=0,0,1)+IF(F100=0,0,1)+IF(F138=0,0,1)+IF(F157=0,0,1)+IF(F176=0,0,1)+IF(F195=0,0,1)+IF(F214=0,0,1))</f>
        <v>517.4</v>
      </c>
      <c r="G234" s="57">
        <f>(G24+G43+G62+G81+G100+G138+G157+G176+G195+G214)/(IF(G24=0,0,1)+IF(G43=0,0,1)+IF(G62=0,0,1)+IF(G81=0,0,1)+IF(G100=0,0,1)+IF(G138=0,0,1)+IF(G157=0,0,1)+IF(G176=0,0,1)+IF(G195=0,0,1)+IF(G214=0,0,1))</f>
        <v>23.103999999999996</v>
      </c>
      <c r="H234" s="57">
        <f>(H24+H43+H62+H81+H100+H138+H157+H176+H195+H214)/(IF(H24=0,0,1)+IF(H43=0,0,1)+IF(H62=0,0,1)+IF(H81=0,0,1)+IF(H100=0,0,1)+IF(H138=0,0,1)+IF(H157=0,0,1)+IF(H176=0,0,1)+IF(H195=0,0,1)+IF(H214=0,0,1))</f>
        <v>21.192</v>
      </c>
      <c r="I234" s="57">
        <f>(I24+I43+I62+I81+I100+I138+I157+I176+I195+I214)/(IF(I24=0,0,1)+IF(I43=0,0,1)+IF(I62=0,0,1)+IF(I81=0,0,1)+IF(I100=0,0,1)+IF(I138=0,0,1)+IF(I157=0,0,1)+IF(I176=0,0,1)+IF(I195=0,0,1)+IF(I214=0,0,1))</f>
        <v>84.177000000000007</v>
      </c>
      <c r="J234" s="57">
        <f>(J24+J43+J62+J81+J100+J138+J157+J176+J195+J214)/(IF(J24=0,0,1)+IF(J43=0,0,1)+IF(J62=0,0,1)+IF(J81=0,0,1)+IF(J100=0,0,1)+IF(J138=0,0,1)+IF(J157=0,0,1)+IF(J176=0,0,1)+IF(J195=0,0,1)+IF(J214=0,0,1))</f>
        <v>619.58000000000004</v>
      </c>
      <c r="K234" s="57"/>
      <c r="L234" s="57">
        <f>(L24+L43+L62+L81+L100+L138+L157+L176+L195+L214)/(IF(L24=0,0,1)+IF(L43=0,0,1)+IF(L62=0,0,1)+IF(L81=0,0,1)+IF(L100=0,0,1)+IF(L138=0,0,1)+IF(L157=0,0,1)+IF(L176=0,0,1)+IF(L195=0,0,1)+IF(L214=0,0,1))</f>
        <v>64.190000000000012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2022-05-16T14:23:56Z</dcterms:created>
  <dcterms:modified xsi:type="dcterms:W3CDTF">2023-11-02T19:55:27Z</dcterms:modified>
</cp:coreProperties>
</file>