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\"/>
    </mc:Choice>
  </mc:AlternateContent>
  <bookViews>
    <workbookView xWindow="0" yWindow="0" windowWidth="19440" windowHeight="11040"/>
  </bookViews>
  <sheets>
    <sheet name="12-31янв" sheetId="10" r:id="rId1"/>
  </sheets>
  <calcPr calcId="162913"/>
</workbook>
</file>

<file path=xl/calcChain.xml><?xml version="1.0" encoding="utf-8"?>
<calcChain xmlns="http://schemas.openxmlformats.org/spreadsheetml/2006/main">
  <c r="B232" i="10" l="1"/>
  <c r="A232" i="10"/>
  <c r="L231" i="10" l="1"/>
  <c r="L232" i="10" s="1"/>
  <c r="J231" i="10"/>
  <c r="I231" i="10"/>
  <c r="H231" i="10"/>
  <c r="G231" i="10"/>
  <c r="F231" i="10"/>
  <c r="B222" i="10"/>
  <c r="A222" i="10"/>
  <c r="J221" i="10"/>
  <c r="J232" i="10" s="1"/>
  <c r="I221" i="10"/>
  <c r="I232" i="10" s="1"/>
  <c r="H221" i="10"/>
  <c r="G221" i="10"/>
  <c r="G232" i="10" s="1"/>
  <c r="F221" i="10"/>
  <c r="F232" i="10" s="1"/>
  <c r="B213" i="10"/>
  <c r="A213" i="10"/>
  <c r="L212" i="10"/>
  <c r="L213" i="10" s="1"/>
  <c r="J212" i="10"/>
  <c r="I212" i="10"/>
  <c r="H212" i="10"/>
  <c r="G212" i="10"/>
  <c r="F212" i="10"/>
  <c r="B203" i="10"/>
  <c r="A203" i="10"/>
  <c r="J202" i="10"/>
  <c r="J213" i="10" s="1"/>
  <c r="I202" i="10"/>
  <c r="H202" i="10"/>
  <c r="H213" i="10" s="1"/>
  <c r="G202" i="10"/>
  <c r="F202" i="10"/>
  <c r="F213" i="10" s="1"/>
  <c r="B194" i="10"/>
  <c r="A194" i="10"/>
  <c r="L193" i="10"/>
  <c r="L194" i="10" s="1"/>
  <c r="J193" i="10"/>
  <c r="I193" i="10"/>
  <c r="H193" i="10"/>
  <c r="G193" i="10"/>
  <c r="F193" i="10"/>
  <c r="B184" i="10"/>
  <c r="A184" i="10"/>
  <c r="J183" i="10"/>
  <c r="I183" i="10"/>
  <c r="I194" i="10" s="1"/>
  <c r="H183" i="10"/>
  <c r="G183" i="10"/>
  <c r="G194" i="10" s="1"/>
  <c r="F183" i="10"/>
  <c r="B175" i="10"/>
  <c r="A175" i="10"/>
  <c r="L174" i="10"/>
  <c r="L175" i="10" s="1"/>
  <c r="J174" i="10"/>
  <c r="I174" i="10"/>
  <c r="H174" i="10"/>
  <c r="G174" i="10"/>
  <c r="F174" i="10"/>
  <c r="B165" i="10"/>
  <c r="A165" i="10"/>
  <c r="J164" i="10"/>
  <c r="J175" i="10" s="1"/>
  <c r="I164" i="10"/>
  <c r="H164" i="10"/>
  <c r="H175" i="10" s="1"/>
  <c r="G164" i="10"/>
  <c r="F164" i="10"/>
  <c r="F175" i="10" s="1"/>
  <c r="B156" i="10"/>
  <c r="A156" i="10"/>
  <c r="L155" i="10"/>
  <c r="L156" i="10" s="1"/>
  <c r="J155" i="10"/>
  <c r="I155" i="10"/>
  <c r="H155" i="10"/>
  <c r="G155" i="10"/>
  <c r="F155" i="10"/>
  <c r="B146" i="10"/>
  <c r="A146" i="10"/>
  <c r="J145" i="10"/>
  <c r="I145" i="10"/>
  <c r="I156" i="10" s="1"/>
  <c r="H145" i="10"/>
  <c r="G145" i="10"/>
  <c r="G156" i="10" s="1"/>
  <c r="F145" i="10"/>
  <c r="B137" i="10"/>
  <c r="A137" i="10"/>
  <c r="L136" i="10"/>
  <c r="L137" i="10" s="1"/>
  <c r="J136" i="10"/>
  <c r="I136" i="10"/>
  <c r="H136" i="10"/>
  <c r="G136" i="10"/>
  <c r="F136" i="10"/>
  <c r="B127" i="10"/>
  <c r="A127" i="10"/>
  <c r="J126" i="10"/>
  <c r="J137" i="10" s="1"/>
  <c r="I126" i="10"/>
  <c r="H126" i="10"/>
  <c r="H137" i="10" s="1"/>
  <c r="G126" i="10"/>
  <c r="F126" i="10"/>
  <c r="F137" i="10" s="1"/>
  <c r="B118" i="10"/>
  <c r="A118" i="10"/>
  <c r="L117" i="10"/>
  <c r="L118" i="10" s="1"/>
  <c r="J117" i="10"/>
  <c r="I117" i="10"/>
  <c r="H117" i="10"/>
  <c r="G117" i="10"/>
  <c r="F117" i="10"/>
  <c r="B108" i="10"/>
  <c r="A108" i="10"/>
  <c r="J107" i="10"/>
  <c r="I107" i="10"/>
  <c r="I118" i="10" s="1"/>
  <c r="H107" i="10"/>
  <c r="G107" i="10"/>
  <c r="G118" i="10" s="1"/>
  <c r="F107" i="10"/>
  <c r="B99" i="10"/>
  <c r="A99" i="10"/>
  <c r="L98" i="10"/>
  <c r="L99" i="10" s="1"/>
  <c r="J98" i="10"/>
  <c r="I98" i="10"/>
  <c r="H98" i="10"/>
  <c r="G98" i="10"/>
  <c r="F98" i="10"/>
  <c r="B89" i="10"/>
  <c r="A89" i="10"/>
  <c r="J88" i="10"/>
  <c r="J99" i="10" s="1"/>
  <c r="I88" i="10"/>
  <c r="H88" i="10"/>
  <c r="H99" i="10" s="1"/>
  <c r="G88" i="10"/>
  <c r="F88" i="10"/>
  <c r="F99" i="10" s="1"/>
  <c r="B80" i="10"/>
  <c r="A80" i="10"/>
  <c r="L79" i="10"/>
  <c r="L80" i="10" s="1"/>
  <c r="J79" i="10"/>
  <c r="I79" i="10"/>
  <c r="H79" i="10"/>
  <c r="G79" i="10"/>
  <c r="F79" i="10"/>
  <c r="B70" i="10"/>
  <c r="A70" i="10"/>
  <c r="J69" i="10"/>
  <c r="I69" i="10"/>
  <c r="I80" i="10" s="1"/>
  <c r="H69" i="10"/>
  <c r="G69" i="10"/>
  <c r="G80" i="10" s="1"/>
  <c r="F69" i="10"/>
  <c r="B62" i="10"/>
  <c r="A62" i="10"/>
  <c r="L61" i="10"/>
  <c r="L62" i="10" s="1"/>
  <c r="J61" i="10"/>
  <c r="I61" i="10"/>
  <c r="H61" i="10"/>
  <c r="G61" i="10"/>
  <c r="F61" i="10"/>
  <c r="B52" i="10"/>
  <c r="A52" i="10"/>
  <c r="J51" i="10"/>
  <c r="J62" i="10" s="1"/>
  <c r="I51" i="10"/>
  <c r="H51" i="10"/>
  <c r="H62" i="10" s="1"/>
  <c r="G51" i="10"/>
  <c r="F51" i="10"/>
  <c r="F62" i="10" s="1"/>
  <c r="B43" i="10"/>
  <c r="A43" i="10"/>
  <c r="L42" i="10"/>
  <c r="L43" i="10" s="1"/>
  <c r="J42" i="10"/>
  <c r="I42" i="10"/>
  <c r="H42" i="10"/>
  <c r="G42" i="10"/>
  <c r="F42" i="10"/>
  <c r="B33" i="10"/>
  <c r="A33" i="10"/>
  <c r="J32" i="10"/>
  <c r="I32" i="10"/>
  <c r="I43" i="10" s="1"/>
  <c r="H32" i="10"/>
  <c r="G32" i="10"/>
  <c r="G43" i="10" s="1"/>
  <c r="F32" i="10"/>
  <c r="B24" i="10"/>
  <c r="A24" i="10"/>
  <c r="L23" i="10"/>
  <c r="J23" i="10"/>
  <c r="I23" i="10"/>
  <c r="H23" i="10"/>
  <c r="G23" i="10"/>
  <c r="F23" i="10"/>
  <c r="B14" i="10"/>
  <c r="A14" i="10"/>
  <c r="J13" i="10"/>
  <c r="J24" i="10" s="1"/>
  <c r="I13" i="10"/>
  <c r="H13" i="10"/>
  <c r="H24" i="10" s="1"/>
  <c r="G13" i="10"/>
  <c r="F13" i="10"/>
  <c r="F24" i="10" s="1"/>
  <c r="F43" i="10" l="1"/>
  <c r="J43" i="10"/>
  <c r="I99" i="10"/>
  <c r="I233" i="10" s="1"/>
  <c r="F118" i="10"/>
  <c r="J118" i="10"/>
  <c r="G137" i="10"/>
  <c r="H156" i="10"/>
  <c r="I175" i="10"/>
  <c r="F194" i="10"/>
  <c r="J194" i="10"/>
  <c r="G213" i="10"/>
  <c r="H232" i="10"/>
  <c r="H43" i="10"/>
  <c r="G99" i="10"/>
  <c r="G233" i="10" s="1"/>
  <c r="H118" i="10"/>
  <c r="I137" i="10"/>
  <c r="F156" i="10"/>
  <c r="J156" i="10"/>
  <c r="G175" i="10"/>
  <c r="H194" i="10"/>
  <c r="H233" i="10" s="1"/>
  <c r="I213" i="10"/>
  <c r="L233" i="10"/>
  <c r="F80" i="10"/>
  <c r="F233" i="10" s="1"/>
  <c r="H80" i="10"/>
  <c r="J80" i="10"/>
  <c r="G62" i="10"/>
  <c r="I62" i="10"/>
  <c r="J233" i="10"/>
  <c r="G24" i="10"/>
  <c r="I24" i="10"/>
  <c r="L24" i="10"/>
</calcChain>
</file>

<file path=xl/sharedStrings.xml><?xml version="1.0" encoding="utf-8"?>
<sst xmlns="http://schemas.openxmlformats.org/spreadsheetml/2006/main" count="353" uniqueCount="93">
  <si>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</si>
  <si>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</si>
  <si>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</si>
  <si>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</si>
  <si>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</si>
  <si>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</si>
  <si>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</si>
  <si>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</si>
  <si>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</si>
  <si>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</si>
  <si>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</si>
  <si>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</si>
  <si>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</si>
  <si>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</si>
  <si>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</si>
  <si>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</si>
  <si>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</si>
  <si>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</si>
  <si>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</si>
  <si>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</si>
  <si>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</si>
  <si>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</si>
  <si>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</si>
  <si>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</si>
  <si>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</si>
  <si>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</si>
  <si>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</si>
  <si>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</si>
  <si>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</si>
  <si>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</si>
  <si>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</si>
  <si>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</si>
  <si>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</si>
  <si>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</si>
  <si>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</si>
  <si>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</si>
  <si>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</si>
  <si>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</si>
  <si>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</si>
  <si>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ДеЛи принт №1050</t>
  </si>
  <si>
    <t>Хлеб ржаной (дарницкий формовой)</t>
  </si>
  <si>
    <t>ТТК</t>
  </si>
  <si>
    <t>прочее</t>
  </si>
  <si>
    <t>Каша молочная "Дружба" с маслом</t>
  </si>
  <si>
    <t>311.сб.шк.2004г.</t>
  </si>
  <si>
    <t>413.сб.шк.2004г.</t>
  </si>
  <si>
    <t>Макаронные изделия отварные</t>
  </si>
  <si>
    <t>332.сб.2004г.</t>
  </si>
  <si>
    <t>Компот из смеси сухофруктов</t>
  </si>
  <si>
    <t>639(3).сб.шк.2004г.</t>
  </si>
  <si>
    <t>Ёжики из говядины с рисом в соусе томатном</t>
  </si>
  <si>
    <t>462.сб.шк.2004</t>
  </si>
  <si>
    <t>Компот из компотной смеси (быст.замор.)</t>
  </si>
  <si>
    <t>123.орг.пит.шк</t>
  </si>
  <si>
    <t>Грудка куриная в сливочном соусе</t>
  </si>
  <si>
    <t>290.ДеЛи2015г.</t>
  </si>
  <si>
    <t>Каша рисовая рассыпчатая</t>
  </si>
  <si>
    <t>297.сб.шк.2004г.</t>
  </si>
  <si>
    <t>Сыр порциями</t>
  </si>
  <si>
    <t>336.сб.Пермь2008г.</t>
  </si>
  <si>
    <t>Каша ячневая молочная с маслом</t>
  </si>
  <si>
    <t>311,сб.шк.2004г.</t>
  </si>
  <si>
    <t>Каша гречневая рассыпчатая</t>
  </si>
  <si>
    <t>297,сб.шк.2004г.</t>
  </si>
  <si>
    <t>374,сб.шк.2004г.</t>
  </si>
  <si>
    <t>Плов из курицы</t>
  </si>
  <si>
    <t>311сб.шк.2004г.</t>
  </si>
  <si>
    <t>302,сб.шк.2004г.</t>
  </si>
  <si>
    <t>Каша пшеничная молочная с маслом</t>
  </si>
  <si>
    <t>Чай с лимоном и сахаром</t>
  </si>
  <si>
    <t>686.сб.шк.2004г.</t>
  </si>
  <si>
    <t>Котлеты из мяса говядины с томатным соусом</t>
  </si>
  <si>
    <t>451,сб.шк.2004г.</t>
  </si>
  <si>
    <t>Яйцо вареное</t>
  </si>
  <si>
    <t>Сосиски отварные с маслом сливочным</t>
  </si>
  <si>
    <t>705,сб.шк.2004г.</t>
  </si>
  <si>
    <t>Напиток из плодов шиповника</t>
  </si>
  <si>
    <t>363,сб.Пермь.2008г</t>
  </si>
  <si>
    <t>Картофельное пюре</t>
  </si>
  <si>
    <t>520(3).сб.шк.2004г.</t>
  </si>
  <si>
    <t>Ветчина из курицы</t>
  </si>
  <si>
    <t>Печенье сахарное</t>
  </si>
  <si>
    <t>ТК</t>
  </si>
  <si>
    <t>Рыба (горбуша), тушенная в томате с овощами</t>
  </si>
  <si>
    <t>366,сб.Пермь.2008г</t>
  </si>
  <si>
    <t>Компот из кураги</t>
  </si>
  <si>
    <t>638.сб.шк.2004г.</t>
  </si>
  <si>
    <t>492.сб.шк.2004г.</t>
  </si>
  <si>
    <t>Каша гречневая с овощами, мясным фаршем</t>
  </si>
  <si>
    <t>443,сб.шк.2004г.</t>
  </si>
  <si>
    <t>Каша пшенная  молочная с маслом</t>
  </si>
  <si>
    <t>директор</t>
  </si>
  <si>
    <t>Коновалова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</si>
</sst>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91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92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42</v>
      </c>
      <c r="E6" s="39" t="s">
        <v>81</v>
      </c>
      <c r="F6" s="40">
        <v>60</v>
      </c>
      <c r="G6" s="40">
        <v>4.5</v>
      </c>
      <c r="H6" s="40">
        <v>7.2</v>
      </c>
      <c r="I6" s="40">
        <v>44.6</v>
      </c>
      <c r="J6" s="40">
        <v>259</v>
      </c>
      <c r="K6" s="41" t="s">
        <v>82</v>
      </c>
      <c r="L6" s="43"/>
    </row>
    <row r="7" spans="1:12" ht="25.5" x14ac:dyDescent="0.25">
      <c r="A7" s="23"/>
      <c r="B7" s="15"/>
      <c r="C7" s="11"/>
      <c r="D7" s="5" t="s">
        <v>21</v>
      </c>
      <c r="E7" s="42" t="s">
        <v>68</v>
      </c>
      <c r="F7" s="43">
        <v>210</v>
      </c>
      <c r="G7" s="43">
        <v>7.36</v>
      </c>
      <c r="H7" s="43">
        <v>8.48</v>
      </c>
      <c r="I7" s="43">
        <v>36.18</v>
      </c>
      <c r="J7" s="43">
        <v>247</v>
      </c>
      <c r="K7" s="44" t="s">
        <v>61</v>
      </c>
      <c r="L7" s="43"/>
    </row>
    <row r="8" spans="1:12" ht="25.5" x14ac:dyDescent="0.25">
      <c r="A8" s="23"/>
      <c r="B8" s="15"/>
      <c r="C8" s="11"/>
      <c r="D8" s="7" t="s">
        <v>22</v>
      </c>
      <c r="E8" s="42" t="s">
        <v>69</v>
      </c>
      <c r="F8" s="43">
        <v>200</v>
      </c>
      <c r="G8" s="43">
        <v>0.2</v>
      </c>
      <c r="H8" s="43">
        <v>0</v>
      </c>
      <c r="I8" s="43">
        <v>9.3000000000000007</v>
      </c>
      <c r="J8" s="43">
        <v>38</v>
      </c>
      <c r="K8" s="44" t="s">
        <v>70</v>
      </c>
      <c r="L8" s="43"/>
    </row>
    <row r="9" spans="1:12" ht="39" thickBot="1" x14ac:dyDescent="0.3">
      <c r="A9" s="23"/>
      <c r="B9" s="15"/>
      <c r="C9" s="11"/>
      <c r="D9" s="7" t="s">
        <v>23</v>
      </c>
      <c r="E9" s="42" t="s">
        <v>38</v>
      </c>
      <c r="F9" s="43">
        <v>30</v>
      </c>
      <c r="G9" s="43">
        <v>2.25</v>
      </c>
      <c r="H9" s="43">
        <v>0.87</v>
      </c>
      <c r="I9" s="43">
        <v>15</v>
      </c>
      <c r="J9" s="43">
        <v>75</v>
      </c>
      <c r="K9" s="44" t="s">
        <v>39</v>
      </c>
      <c r="L9" s="43"/>
    </row>
    <row r="10" spans="1:12" ht="25.5" x14ac:dyDescent="0.25">
      <c r="A10" s="23"/>
      <c r="B10" s="15"/>
      <c r="C10" s="11"/>
      <c r="D10" s="7" t="s">
        <v>23</v>
      </c>
      <c r="E10" s="42" t="s">
        <v>40</v>
      </c>
      <c r="F10" s="43">
        <v>30</v>
      </c>
      <c r="G10" s="43">
        <v>1.98</v>
      </c>
      <c r="H10" s="43">
        <v>0.33</v>
      </c>
      <c r="I10" s="43">
        <v>12.3</v>
      </c>
      <c r="J10" s="43">
        <v>62</v>
      </c>
      <c r="K10" s="41" t="s">
        <v>84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530</v>
      </c>
      <c r="G13" s="19">
        <f t="shared" ref="G13:J13" si="0">SUM(G6:G12)</f>
        <v>16.29</v>
      </c>
      <c r="H13" s="19">
        <f t="shared" si="0"/>
        <v>16.88</v>
      </c>
      <c r="I13" s="19">
        <f t="shared" si="0"/>
        <v>117.38</v>
      </c>
      <c r="J13" s="19">
        <f t="shared" si="0"/>
        <v>681</v>
      </c>
      <c r="K13" s="25"/>
      <c r="L13" s="19"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L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si="1"/>
        <v>0</v>
      </c>
    </row>
    <row r="24" spans="1:12" ht="15.75" customHeight="1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530</v>
      </c>
      <c r="G24" s="32">
        <f t="shared" ref="G24:L24" si="2">G13+G23</f>
        <v>16.29</v>
      </c>
      <c r="H24" s="32">
        <f t="shared" si="2"/>
        <v>16.88</v>
      </c>
      <c r="I24" s="32">
        <f t="shared" si="2"/>
        <v>117.38</v>
      </c>
      <c r="J24" s="32">
        <f t="shared" si="2"/>
        <v>681</v>
      </c>
      <c r="K24" s="32"/>
      <c r="L24" s="32">
        <f t="shared" si="2"/>
        <v>77.760000000000005</v>
      </c>
    </row>
    <row r="25" spans="1:12" ht="26.25" thickBot="1" x14ac:dyDescent="0.3">
      <c r="A25" s="20">
        <v>1</v>
      </c>
      <c r="B25" s="21">
        <v>2</v>
      </c>
      <c r="C25" s="22" t="s">
        <v>20</v>
      </c>
      <c r="D25" s="5" t="s">
        <v>21</v>
      </c>
      <c r="E25" s="39" t="s">
        <v>71</v>
      </c>
      <c r="F25" s="40">
        <v>110</v>
      </c>
      <c r="G25" s="40">
        <v>12.8</v>
      </c>
      <c r="H25" s="40">
        <v>13.12</v>
      </c>
      <c r="I25" s="40">
        <v>16.96</v>
      </c>
      <c r="J25" s="40">
        <v>242</v>
      </c>
      <c r="K25" s="41" t="s">
        <v>72</v>
      </c>
      <c r="L25" s="40"/>
    </row>
    <row r="26" spans="1:12" ht="25.5" x14ac:dyDescent="0.25">
      <c r="A26" s="23"/>
      <c r="B26" s="15"/>
      <c r="C26" s="11"/>
      <c r="D26" s="5" t="s">
        <v>21</v>
      </c>
      <c r="E26" s="42" t="s">
        <v>46</v>
      </c>
      <c r="F26" s="43">
        <v>155</v>
      </c>
      <c r="G26" s="43">
        <v>5.25</v>
      </c>
      <c r="H26" s="43">
        <v>3.67</v>
      </c>
      <c r="I26" s="43">
        <v>33.299999999999997</v>
      </c>
      <c r="J26" s="43">
        <v>194</v>
      </c>
      <c r="K26" s="44" t="s">
        <v>47</v>
      </c>
      <c r="L26" s="43"/>
    </row>
    <row r="27" spans="1:12" ht="25.5" x14ac:dyDescent="0.25">
      <c r="A27" s="23"/>
      <c r="B27" s="15"/>
      <c r="C27" s="11"/>
      <c r="D27" s="7" t="s">
        <v>29</v>
      </c>
      <c r="E27" s="42" t="s">
        <v>52</v>
      </c>
      <c r="F27" s="43">
        <v>200</v>
      </c>
      <c r="G27" s="43">
        <v>0.21</v>
      </c>
      <c r="H27" s="43">
        <v>0.04</v>
      </c>
      <c r="I27" s="43">
        <v>18.010000000000002</v>
      </c>
      <c r="J27" s="43">
        <v>73</v>
      </c>
      <c r="K27" s="44" t="s">
        <v>53</v>
      </c>
      <c r="L27" s="43"/>
    </row>
    <row r="28" spans="1:12" ht="39" thickBot="1" x14ac:dyDescent="0.3">
      <c r="A28" s="23"/>
      <c r="B28" s="15"/>
      <c r="C28" s="11"/>
      <c r="D28" s="7" t="s">
        <v>23</v>
      </c>
      <c r="E28" s="42" t="s">
        <v>38</v>
      </c>
      <c r="F28" s="43">
        <v>30</v>
      </c>
      <c r="G28" s="43">
        <v>2.25</v>
      </c>
      <c r="H28" s="43">
        <v>0.87</v>
      </c>
      <c r="I28" s="43">
        <v>15</v>
      </c>
      <c r="J28" s="43">
        <v>75</v>
      </c>
      <c r="K28" s="44" t="s">
        <v>39</v>
      </c>
      <c r="L28" s="43"/>
    </row>
    <row r="29" spans="1:12" ht="26.25" thickBot="1" x14ac:dyDescent="0.3">
      <c r="A29" s="23"/>
      <c r="B29" s="15"/>
      <c r="C29" s="11"/>
      <c r="D29" s="7" t="s">
        <v>23</v>
      </c>
      <c r="E29" s="42" t="s">
        <v>40</v>
      </c>
      <c r="F29" s="43">
        <v>30</v>
      </c>
      <c r="G29" s="43">
        <v>1.98</v>
      </c>
      <c r="H29" s="43">
        <v>0.33</v>
      </c>
      <c r="I29" s="43">
        <v>12.3</v>
      </c>
      <c r="J29" s="43">
        <v>62</v>
      </c>
      <c r="K29" s="41" t="s">
        <v>84</v>
      </c>
      <c r="L29" s="43"/>
    </row>
    <row r="30" spans="1:12" ht="15" x14ac:dyDescent="0.25">
      <c r="A30" s="23"/>
      <c r="B30" s="15"/>
      <c r="C30" s="11"/>
      <c r="D30" s="7"/>
      <c r="E30" s="42"/>
      <c r="F30" s="43"/>
      <c r="G30" s="43"/>
      <c r="H30" s="43"/>
      <c r="I30" s="43"/>
      <c r="J30" s="43"/>
      <c r="K30" s="41"/>
      <c r="L30" s="43"/>
    </row>
    <row r="31" spans="1:12" ht="15" x14ac:dyDescent="0.25">
      <c r="A31" s="23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24"/>
      <c r="B32" s="17"/>
      <c r="C32" s="8"/>
      <c r="D32" s="18" t="s">
        <v>32</v>
      </c>
      <c r="E32" s="9"/>
      <c r="F32" s="19">
        <f>SUM(F25:F31)</f>
        <v>525</v>
      </c>
      <c r="G32" s="19">
        <f t="shared" ref="G32:J32" si="3">SUM(G25:G31)</f>
        <v>22.490000000000002</v>
      </c>
      <c r="H32" s="19">
        <f t="shared" si="3"/>
        <v>18.029999999999998</v>
      </c>
      <c r="I32" s="19">
        <f t="shared" si="3"/>
        <v>95.57</v>
      </c>
      <c r="J32" s="19">
        <f t="shared" si="3"/>
        <v>646</v>
      </c>
      <c r="K32" s="25"/>
      <c r="L32" s="19">
        <v>77.760000000000005</v>
      </c>
    </row>
    <row r="33" spans="1:12" ht="15" x14ac:dyDescent="0.25">
      <c r="A33" s="26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23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23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23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23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23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23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23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23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24"/>
      <c r="B42" s="17"/>
      <c r="C42" s="8"/>
      <c r="D42" s="18" t="s">
        <v>32</v>
      </c>
      <c r="E42" s="9"/>
      <c r="F42" s="19">
        <f>SUM(F33:F41)</f>
        <v>0</v>
      </c>
      <c r="G42" s="19">
        <f t="shared" ref="G42:L42" si="4">SUM(G33:G41)</f>
        <v>0</v>
      </c>
      <c r="H42" s="19">
        <f t="shared" si="4"/>
        <v>0</v>
      </c>
      <c r="I42" s="19">
        <f t="shared" si="4"/>
        <v>0</v>
      </c>
      <c r="J42" s="19">
        <f t="shared" si="4"/>
        <v>0</v>
      </c>
      <c r="K42" s="25"/>
      <c r="L42" s="19">
        <f t="shared" si="4"/>
        <v>0</v>
      </c>
    </row>
    <row r="43" spans="1:12" ht="15.75" customHeight="1" thickBot="1" x14ac:dyDescent="0.25">
      <c r="A43" s="29">
        <f>A25</f>
        <v>1</v>
      </c>
      <c r="B43" s="30">
        <f>B25</f>
        <v>2</v>
      </c>
      <c r="C43" s="51" t="s">
        <v>4</v>
      </c>
      <c r="D43" s="52"/>
      <c r="E43" s="31"/>
      <c r="F43" s="32">
        <f>F32+F42</f>
        <v>525</v>
      </c>
      <c r="G43" s="32">
        <f t="shared" ref="G43:L43" si="5">G32+G42</f>
        <v>22.490000000000002</v>
      </c>
      <c r="H43" s="32">
        <f t="shared" si="5"/>
        <v>18.029999999999998</v>
      </c>
      <c r="I43" s="32">
        <f t="shared" si="5"/>
        <v>95.57</v>
      </c>
      <c r="J43" s="32">
        <f t="shared" si="5"/>
        <v>646</v>
      </c>
      <c r="K43" s="32"/>
      <c r="L43" s="32">
        <f t="shared" si="5"/>
        <v>77.760000000000005</v>
      </c>
    </row>
    <row r="44" spans="1:12" ht="26.2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120</v>
      </c>
      <c r="G44" s="40">
        <v>20</v>
      </c>
      <c r="H44" s="40">
        <v>16.8</v>
      </c>
      <c r="I44" s="40">
        <v>0.3</v>
      </c>
      <c r="J44" s="40">
        <v>232</v>
      </c>
      <c r="K44" s="41" t="s">
        <v>55</v>
      </c>
      <c r="L44" s="40"/>
    </row>
    <row r="45" spans="1:12" ht="25.5" x14ac:dyDescent="0.25">
      <c r="A45" s="23"/>
      <c r="B45" s="15"/>
      <c r="C45" s="11"/>
      <c r="D45" s="5" t="s">
        <v>21</v>
      </c>
      <c r="E45" s="42" t="s">
        <v>56</v>
      </c>
      <c r="F45" s="43">
        <v>155</v>
      </c>
      <c r="G45" s="43">
        <v>3.67</v>
      </c>
      <c r="H45" s="43">
        <v>3.92</v>
      </c>
      <c r="I45" s="43">
        <v>37.5</v>
      </c>
      <c r="J45" s="43">
        <v>207</v>
      </c>
      <c r="K45" s="44" t="s">
        <v>57</v>
      </c>
      <c r="L45" s="43"/>
    </row>
    <row r="46" spans="1:12" ht="25.5" x14ac:dyDescent="0.25">
      <c r="A46" s="23"/>
      <c r="B46" s="15"/>
      <c r="C46" s="11"/>
      <c r="D46" s="7" t="s">
        <v>29</v>
      </c>
      <c r="E46" s="42" t="s">
        <v>48</v>
      </c>
      <c r="F46" s="43">
        <v>200</v>
      </c>
      <c r="G46" s="43">
        <v>0.5</v>
      </c>
      <c r="H46" s="43">
        <v>0.1</v>
      </c>
      <c r="I46" s="43">
        <v>30.9</v>
      </c>
      <c r="J46" s="43">
        <v>123</v>
      </c>
      <c r="K46" s="44" t="s">
        <v>49</v>
      </c>
      <c r="L46" s="43"/>
    </row>
    <row r="47" spans="1:12" ht="39" thickBot="1" x14ac:dyDescent="0.3">
      <c r="A47" s="23"/>
      <c r="B47" s="15"/>
      <c r="C47" s="11"/>
      <c r="D47" s="7" t="s">
        <v>23</v>
      </c>
      <c r="E47" s="42" t="s">
        <v>38</v>
      </c>
      <c r="F47" s="43">
        <v>30</v>
      </c>
      <c r="G47" s="43">
        <v>2.25</v>
      </c>
      <c r="H47" s="43">
        <v>0.87</v>
      </c>
      <c r="I47" s="43">
        <v>15</v>
      </c>
      <c r="J47" s="43">
        <v>75</v>
      </c>
      <c r="K47" s="44" t="s">
        <v>39</v>
      </c>
      <c r="L47" s="43"/>
    </row>
    <row r="48" spans="1:12" ht="25.5" x14ac:dyDescent="0.25">
      <c r="A48" s="23"/>
      <c r="B48" s="15"/>
      <c r="C48" s="11"/>
      <c r="D48" s="7" t="s">
        <v>23</v>
      </c>
      <c r="E48" s="42" t="s">
        <v>40</v>
      </c>
      <c r="F48" s="43">
        <v>30</v>
      </c>
      <c r="G48" s="43">
        <v>1.98</v>
      </c>
      <c r="H48" s="43">
        <v>0.33</v>
      </c>
      <c r="I48" s="43">
        <v>12.3</v>
      </c>
      <c r="J48" s="43">
        <v>62</v>
      </c>
      <c r="K48" s="41" t="s">
        <v>84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535</v>
      </c>
      <c r="G51" s="19">
        <f t="shared" ref="G51:J51" si="6">SUM(G44:G50)</f>
        <v>28.400000000000002</v>
      </c>
      <c r="H51" s="19">
        <f t="shared" si="6"/>
        <v>22.02</v>
      </c>
      <c r="I51" s="19">
        <f t="shared" si="6"/>
        <v>95.999999999999986</v>
      </c>
      <c r="J51" s="19">
        <f t="shared" si="6"/>
        <v>699</v>
      </c>
      <c r="K51" s="25"/>
      <c r="L51" s="19"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:L61" si="7">SUM(G52:G60)</f>
        <v>0</v>
      </c>
      <c r="H61" s="19">
        <f t="shared" si="7"/>
        <v>0</v>
      </c>
      <c r="I61" s="19">
        <f t="shared" si="7"/>
        <v>0</v>
      </c>
      <c r="J61" s="19">
        <f t="shared" si="7"/>
        <v>0</v>
      </c>
      <c r="K61" s="25"/>
      <c r="L61" s="19">
        <f t="shared" si="7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535</v>
      </c>
      <c r="G62" s="32">
        <f t="shared" ref="G62:L62" si="8">G51+G61</f>
        <v>28.400000000000002</v>
      </c>
      <c r="H62" s="32">
        <f t="shared" si="8"/>
        <v>22.02</v>
      </c>
      <c r="I62" s="32">
        <f t="shared" si="8"/>
        <v>95.999999999999986</v>
      </c>
      <c r="J62" s="32">
        <f t="shared" si="8"/>
        <v>699</v>
      </c>
      <c r="K62" s="32"/>
      <c r="L62" s="32">
        <f t="shared" si="8"/>
        <v>77.760000000000005</v>
      </c>
    </row>
    <row r="63" spans="1:12" ht="26.25" thickBot="1" x14ac:dyDescent="0.3">
      <c r="A63" s="20">
        <v>1</v>
      </c>
      <c r="B63" s="21">
        <v>4</v>
      </c>
      <c r="C63" s="22" t="s">
        <v>20</v>
      </c>
      <c r="D63" s="5" t="s">
        <v>42</v>
      </c>
      <c r="E63" s="42" t="s">
        <v>58</v>
      </c>
      <c r="F63" s="43">
        <v>30</v>
      </c>
      <c r="G63" s="43">
        <v>7.4</v>
      </c>
      <c r="H63" s="43">
        <v>8</v>
      </c>
      <c r="I63" s="43">
        <v>0</v>
      </c>
      <c r="J63" s="43">
        <v>105</v>
      </c>
      <c r="K63" s="44" t="s">
        <v>59</v>
      </c>
      <c r="L63" s="40"/>
    </row>
    <row r="64" spans="1:12" ht="15" x14ac:dyDescent="0.25">
      <c r="A64" s="23"/>
      <c r="B64" s="15"/>
      <c r="C64" s="11"/>
      <c r="D64" s="5" t="s">
        <v>42</v>
      </c>
      <c r="E64" s="39" t="s">
        <v>73</v>
      </c>
      <c r="F64" s="40">
        <v>50</v>
      </c>
      <c r="G64" s="40">
        <v>6.3</v>
      </c>
      <c r="H64" s="40">
        <v>5.3</v>
      </c>
      <c r="I64" s="40">
        <v>0.5</v>
      </c>
      <c r="J64" s="40">
        <v>78</v>
      </c>
      <c r="K64" s="41" t="s">
        <v>41</v>
      </c>
      <c r="L64" s="43"/>
    </row>
    <row r="65" spans="1:12" ht="25.5" x14ac:dyDescent="0.25">
      <c r="A65" s="23"/>
      <c r="B65" s="15"/>
      <c r="C65" s="11"/>
      <c r="D65" s="6" t="s">
        <v>21</v>
      </c>
      <c r="E65" s="42" t="s">
        <v>90</v>
      </c>
      <c r="F65" s="43">
        <v>160</v>
      </c>
      <c r="G65" s="43">
        <v>5.52</v>
      </c>
      <c r="H65" s="43">
        <v>6.36</v>
      </c>
      <c r="I65" s="43">
        <v>27.14</v>
      </c>
      <c r="J65" s="43">
        <v>185</v>
      </c>
      <c r="K65" s="44" t="s">
        <v>44</v>
      </c>
      <c r="L65" s="43"/>
    </row>
    <row r="66" spans="1:12" ht="25.5" x14ac:dyDescent="0.25">
      <c r="A66" s="23"/>
      <c r="B66" s="15"/>
      <c r="C66" s="11"/>
      <c r="D66" s="7" t="s">
        <v>29</v>
      </c>
      <c r="E66" s="42" t="s">
        <v>76</v>
      </c>
      <c r="F66" s="43">
        <v>200</v>
      </c>
      <c r="G66" s="43">
        <v>0.7</v>
      </c>
      <c r="H66" s="43">
        <v>0.3</v>
      </c>
      <c r="I66" s="43">
        <v>29</v>
      </c>
      <c r="J66" s="43">
        <v>127</v>
      </c>
      <c r="K66" s="44" t="s">
        <v>75</v>
      </c>
      <c r="L66" s="43"/>
    </row>
    <row r="67" spans="1:12" ht="39" thickBot="1" x14ac:dyDescent="0.3">
      <c r="A67" s="23"/>
      <c r="B67" s="15"/>
      <c r="C67" s="11"/>
      <c r="D67" s="7" t="s">
        <v>23</v>
      </c>
      <c r="E67" s="42" t="s">
        <v>38</v>
      </c>
      <c r="F67" s="43">
        <v>30</v>
      </c>
      <c r="G67" s="43">
        <v>2.25</v>
      </c>
      <c r="H67" s="43">
        <v>0.87</v>
      </c>
      <c r="I67" s="43">
        <v>15</v>
      </c>
      <c r="J67" s="43">
        <v>75</v>
      </c>
      <c r="K67" s="44" t="s">
        <v>39</v>
      </c>
      <c r="L67" s="43"/>
    </row>
    <row r="68" spans="1:12" ht="25.5" x14ac:dyDescent="0.25">
      <c r="A68" s="23"/>
      <c r="B68" s="15"/>
      <c r="C68" s="11"/>
      <c r="D68" s="7" t="s">
        <v>23</v>
      </c>
      <c r="E68" s="42" t="s">
        <v>40</v>
      </c>
      <c r="F68" s="43">
        <v>30</v>
      </c>
      <c r="G68" s="43">
        <v>1.98</v>
      </c>
      <c r="H68" s="43">
        <v>0.33</v>
      </c>
      <c r="I68" s="43">
        <v>12.3</v>
      </c>
      <c r="J68" s="43">
        <v>62</v>
      </c>
      <c r="K68" s="41" t="s">
        <v>84</v>
      </c>
      <c r="L68" s="43"/>
    </row>
    <row r="69" spans="1:12" ht="15" x14ac:dyDescent="0.25">
      <c r="A69" s="24"/>
      <c r="B69" s="17"/>
      <c r="C69" s="8"/>
      <c r="D69" s="18" t="s">
        <v>32</v>
      </c>
      <c r="E69" s="9"/>
      <c r="F69" s="19">
        <f>SUM(F63:F68)</f>
        <v>500</v>
      </c>
      <c r="G69" s="19">
        <f>SUM(G63:G68)</f>
        <v>24.15</v>
      </c>
      <c r="H69" s="19">
        <f>SUM(H63:H68)</f>
        <v>21.16</v>
      </c>
      <c r="I69" s="19">
        <f>SUM(I63:I68)</f>
        <v>83.94</v>
      </c>
      <c r="J69" s="19">
        <f>SUM(J63:J68)</f>
        <v>632</v>
      </c>
      <c r="K69" s="25"/>
      <c r="L69" s="19">
        <v>77.760000000000005</v>
      </c>
    </row>
    <row r="70" spans="1:12" ht="15" x14ac:dyDescent="0.25">
      <c r="A70" s="26">
        <f>A63</f>
        <v>1</v>
      </c>
      <c r="B70" s="13">
        <f>B63</f>
        <v>4</v>
      </c>
      <c r="C70" s="10" t="s">
        <v>24</v>
      </c>
      <c r="D70" s="7" t="s">
        <v>25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4"/>
      <c r="B79" s="17"/>
      <c r="C79" s="8"/>
      <c r="D79" s="18" t="s">
        <v>32</v>
      </c>
      <c r="E79" s="9"/>
      <c r="F79" s="19">
        <f>SUM(F70:F78)</f>
        <v>0</v>
      </c>
      <c r="G79" s="19">
        <f t="shared" ref="G79:J79" si="9">SUM(G70:G78)</f>
        <v>0</v>
      </c>
      <c r="H79" s="19">
        <f t="shared" si="9"/>
        <v>0</v>
      </c>
      <c r="I79" s="19">
        <f t="shared" si="9"/>
        <v>0</v>
      </c>
      <c r="J79" s="19">
        <f t="shared" si="9"/>
        <v>0</v>
      </c>
      <c r="K79" s="25"/>
      <c r="L79" s="19">
        <f t="shared" ref="L79" si="10">SUM(L70:L78)</f>
        <v>0</v>
      </c>
    </row>
    <row r="80" spans="1:12" ht="15.75" customHeight="1" thickBot="1" x14ac:dyDescent="0.25">
      <c r="A80" s="29">
        <f>A63</f>
        <v>1</v>
      </c>
      <c r="B80" s="30">
        <f>B63</f>
        <v>4</v>
      </c>
      <c r="C80" s="51" t="s">
        <v>4</v>
      </c>
      <c r="D80" s="52"/>
      <c r="E80" s="31"/>
      <c r="F80" s="32">
        <f>F69+F79</f>
        <v>500</v>
      </c>
      <c r="G80" s="32">
        <f t="shared" ref="G80:J80" si="11">G69+G79</f>
        <v>24.15</v>
      </c>
      <c r="H80" s="32">
        <f t="shared" si="11"/>
        <v>21.16</v>
      </c>
      <c r="I80" s="32">
        <f t="shared" si="11"/>
        <v>83.94</v>
      </c>
      <c r="J80" s="32">
        <f t="shared" si="11"/>
        <v>632</v>
      </c>
      <c r="K80" s="32"/>
      <c r="L80" s="32">
        <f t="shared" ref="L80" si="12">L69+L79</f>
        <v>77.760000000000005</v>
      </c>
    </row>
    <row r="81" spans="1:12" ht="26.25" thickBot="1" x14ac:dyDescent="0.3">
      <c r="A81" s="14">
        <v>1</v>
      </c>
      <c r="B81" s="15">
        <v>5</v>
      </c>
      <c r="C81" s="22" t="s">
        <v>20</v>
      </c>
      <c r="D81" s="5" t="s">
        <v>21</v>
      </c>
      <c r="E81" s="39" t="s">
        <v>74</v>
      </c>
      <c r="F81" s="40">
        <v>110</v>
      </c>
      <c r="G81" s="40">
        <v>9.8000000000000007</v>
      </c>
      <c r="H81" s="40">
        <v>24.9</v>
      </c>
      <c r="I81" s="40">
        <v>0.8</v>
      </c>
      <c r="J81" s="40">
        <v>267</v>
      </c>
      <c r="K81" s="41" t="s">
        <v>45</v>
      </c>
      <c r="L81" s="40"/>
    </row>
    <row r="82" spans="1:12" ht="25.5" x14ac:dyDescent="0.25">
      <c r="A82" s="14"/>
      <c r="B82" s="15"/>
      <c r="C82" s="11"/>
      <c r="D82" s="5" t="s">
        <v>21</v>
      </c>
      <c r="E82" s="42" t="s">
        <v>62</v>
      </c>
      <c r="F82" s="43">
        <v>155</v>
      </c>
      <c r="G82" s="43">
        <v>8.83</v>
      </c>
      <c r="H82" s="43">
        <v>5.67</v>
      </c>
      <c r="I82" s="43">
        <v>38.6</v>
      </c>
      <c r="J82" s="43">
        <v>260</v>
      </c>
      <c r="K82" s="44" t="s">
        <v>63</v>
      </c>
      <c r="L82" s="43"/>
    </row>
    <row r="83" spans="1:12" ht="25.5" x14ac:dyDescent="0.25">
      <c r="A83" s="14"/>
      <c r="B83" s="15"/>
      <c r="C83" s="11"/>
      <c r="D83" s="7" t="s">
        <v>29</v>
      </c>
      <c r="E83" s="42" t="s">
        <v>52</v>
      </c>
      <c r="F83" s="43">
        <v>200</v>
      </c>
      <c r="G83" s="43">
        <v>0.21</v>
      </c>
      <c r="H83" s="43">
        <v>0.04</v>
      </c>
      <c r="I83" s="43">
        <v>18.010000000000002</v>
      </c>
      <c r="J83" s="43">
        <v>73</v>
      </c>
      <c r="K83" s="44" t="s">
        <v>53</v>
      </c>
      <c r="L83" s="43"/>
    </row>
    <row r="84" spans="1:12" ht="39" thickBot="1" x14ac:dyDescent="0.3">
      <c r="A84" s="14"/>
      <c r="B84" s="15"/>
      <c r="C84" s="11"/>
      <c r="D84" s="7" t="s">
        <v>23</v>
      </c>
      <c r="E84" s="42" t="s">
        <v>38</v>
      </c>
      <c r="F84" s="43">
        <v>30</v>
      </c>
      <c r="G84" s="43">
        <v>2.25</v>
      </c>
      <c r="H84" s="43">
        <v>0.87</v>
      </c>
      <c r="I84" s="43">
        <v>15</v>
      </c>
      <c r="J84" s="43">
        <v>75</v>
      </c>
      <c r="K84" s="44" t="s">
        <v>39</v>
      </c>
      <c r="L84" s="43"/>
    </row>
    <row r="85" spans="1:12" ht="25.5" x14ac:dyDescent="0.25">
      <c r="A85" s="14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0.33</v>
      </c>
      <c r="I85" s="43">
        <v>12.3</v>
      </c>
      <c r="J85" s="43">
        <v>62</v>
      </c>
      <c r="K85" s="41" t="s">
        <v>84</v>
      </c>
      <c r="L85" s="43"/>
    </row>
    <row r="86" spans="1:12" ht="15" x14ac:dyDescent="0.25">
      <c r="A86" s="14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14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16"/>
      <c r="B88" s="17"/>
      <c r="C88" s="8"/>
      <c r="D88" s="18" t="s">
        <v>32</v>
      </c>
      <c r="E88" s="9"/>
      <c r="F88" s="19">
        <f>SUM(F81:F87)</f>
        <v>525</v>
      </c>
      <c r="G88" s="19">
        <f t="shared" ref="G88:J88" si="13">SUM(G81:G87)</f>
        <v>23.070000000000004</v>
      </c>
      <c r="H88" s="19">
        <f t="shared" si="13"/>
        <v>31.81</v>
      </c>
      <c r="I88" s="19">
        <f t="shared" si="13"/>
        <v>84.71</v>
      </c>
      <c r="J88" s="19">
        <f t="shared" si="13"/>
        <v>737</v>
      </c>
      <c r="K88" s="25"/>
      <c r="L88" s="19">
        <v>77.760000000000005</v>
      </c>
    </row>
    <row r="89" spans="1:12" ht="15" x14ac:dyDescent="0.25">
      <c r="A89" s="13">
        <f>A81</f>
        <v>1</v>
      </c>
      <c r="B89" s="13">
        <f>B81</f>
        <v>5</v>
      </c>
      <c r="C89" s="10" t="s">
        <v>24</v>
      </c>
      <c r="D89" s="7" t="s">
        <v>25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14"/>
      <c r="B90" s="15"/>
      <c r="C90" s="11"/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14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14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14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14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14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14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14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16"/>
      <c r="B98" s="17"/>
      <c r="C98" s="8"/>
      <c r="D98" s="18" t="s">
        <v>32</v>
      </c>
      <c r="E98" s="9"/>
      <c r="F98" s="19">
        <f>SUM(F89:F97)</f>
        <v>0</v>
      </c>
      <c r="G98" s="19">
        <f t="shared" ref="G98:J98" si="14">SUM(G89:G97)</f>
        <v>0</v>
      </c>
      <c r="H98" s="19">
        <f t="shared" si="14"/>
        <v>0</v>
      </c>
      <c r="I98" s="19">
        <f t="shared" si="14"/>
        <v>0</v>
      </c>
      <c r="J98" s="19">
        <f t="shared" si="14"/>
        <v>0</v>
      </c>
      <c r="K98" s="25"/>
      <c r="L98" s="19">
        <f t="shared" ref="L98" si="15">SUM(L89:L97)</f>
        <v>0</v>
      </c>
    </row>
    <row r="99" spans="1:12" ht="15.75" thickBot="1" x14ac:dyDescent="0.25">
      <c r="A99" s="33">
        <f>A81</f>
        <v>1</v>
      </c>
      <c r="B99" s="33">
        <f>B81</f>
        <v>5</v>
      </c>
      <c r="C99" s="51" t="s">
        <v>4</v>
      </c>
      <c r="D99" s="52"/>
      <c r="E99" s="31"/>
      <c r="F99" s="32">
        <f>F88+F98</f>
        <v>525</v>
      </c>
      <c r="G99" s="32">
        <f t="shared" ref="G99:L99" si="16">G88+G98</f>
        <v>23.070000000000004</v>
      </c>
      <c r="H99" s="32">
        <f t="shared" si="16"/>
        <v>31.81</v>
      </c>
      <c r="I99" s="32">
        <f t="shared" si="16"/>
        <v>84.71</v>
      </c>
      <c r="J99" s="32">
        <f t="shared" si="16"/>
        <v>737</v>
      </c>
      <c r="K99" s="32"/>
      <c r="L99" s="32">
        <f t="shared" si="16"/>
        <v>77.760000000000005</v>
      </c>
    </row>
    <row r="100" spans="1:12" ht="25.5" x14ac:dyDescent="0.25">
      <c r="A100" s="20">
        <v>1</v>
      </c>
      <c r="B100" s="21">
        <v>6</v>
      </c>
      <c r="C100" s="22" t="s">
        <v>20</v>
      </c>
      <c r="D100" s="5" t="s">
        <v>21</v>
      </c>
      <c r="E100" s="39" t="s">
        <v>65</v>
      </c>
      <c r="F100" s="40">
        <v>250</v>
      </c>
      <c r="G100" s="40">
        <v>22.8</v>
      </c>
      <c r="H100" s="40">
        <v>29</v>
      </c>
      <c r="I100" s="40">
        <v>40.200000000000003</v>
      </c>
      <c r="J100" s="40">
        <v>521</v>
      </c>
      <c r="K100" s="44" t="s">
        <v>87</v>
      </c>
      <c r="L100" s="40"/>
    </row>
    <row r="101" spans="1:12" ht="25.5" x14ac:dyDescent="0.25">
      <c r="A101" s="23"/>
      <c r="B101" s="15"/>
      <c r="C101" s="11"/>
      <c r="D101" s="7" t="s">
        <v>29</v>
      </c>
      <c r="E101" s="42" t="s">
        <v>85</v>
      </c>
      <c r="F101" s="43">
        <v>200</v>
      </c>
      <c r="G101" s="43">
        <v>1.2</v>
      </c>
      <c r="H101" s="43">
        <v>0.1</v>
      </c>
      <c r="I101" s="43">
        <v>29.5</v>
      </c>
      <c r="J101" s="43">
        <v>127</v>
      </c>
      <c r="K101" s="44" t="s">
        <v>86</v>
      </c>
      <c r="L101" s="43"/>
    </row>
    <row r="102" spans="1:12" ht="39" thickBot="1" x14ac:dyDescent="0.3">
      <c r="A102" s="23"/>
      <c r="B102" s="15"/>
      <c r="C102" s="11"/>
      <c r="D102" s="7" t="s">
        <v>23</v>
      </c>
      <c r="E102" s="42" t="s">
        <v>38</v>
      </c>
      <c r="F102" s="43">
        <v>30</v>
      </c>
      <c r="G102" s="43">
        <v>2.25</v>
      </c>
      <c r="H102" s="43">
        <v>0.87</v>
      </c>
      <c r="I102" s="43">
        <v>15</v>
      </c>
      <c r="J102" s="43">
        <v>75</v>
      </c>
      <c r="K102" s="44" t="s">
        <v>39</v>
      </c>
      <c r="L102" s="43"/>
    </row>
    <row r="103" spans="1:12" ht="15.75" customHeight="1" thickBot="1" x14ac:dyDescent="0.3">
      <c r="A103" s="23"/>
      <c r="B103" s="15"/>
      <c r="C103" s="11"/>
      <c r="D103" s="7" t="s">
        <v>23</v>
      </c>
      <c r="E103" s="42" t="s">
        <v>40</v>
      </c>
      <c r="F103" s="43">
        <v>30</v>
      </c>
      <c r="G103" s="43">
        <v>1.98</v>
      </c>
      <c r="H103" s="43">
        <v>0.33</v>
      </c>
      <c r="I103" s="43">
        <v>12.3</v>
      </c>
      <c r="J103" s="43">
        <v>62</v>
      </c>
      <c r="K103" s="41" t="s">
        <v>84</v>
      </c>
      <c r="L103" s="43"/>
    </row>
    <row r="104" spans="1:12" ht="15" x14ac:dyDescent="0.25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1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32</v>
      </c>
      <c r="E107" s="9"/>
      <c r="F107" s="19">
        <f>SUM(F100:F106)</f>
        <v>510</v>
      </c>
      <c r="G107" s="19">
        <f t="shared" ref="G107:J107" si="17">SUM(G100:G106)</f>
        <v>28.23</v>
      </c>
      <c r="H107" s="19">
        <f t="shared" si="17"/>
        <v>30.3</v>
      </c>
      <c r="I107" s="19">
        <f t="shared" si="17"/>
        <v>97</v>
      </c>
      <c r="J107" s="19">
        <f t="shared" si="17"/>
        <v>785</v>
      </c>
      <c r="K107" s="25"/>
      <c r="L107" s="19">
        <v>77.760000000000005</v>
      </c>
    </row>
    <row r="108" spans="1:12" ht="15" x14ac:dyDescent="0.25">
      <c r="A108" s="26">
        <f>A100</f>
        <v>1</v>
      </c>
      <c r="B108" s="13">
        <f>B100</f>
        <v>6</v>
      </c>
      <c r="C108" s="10" t="s">
        <v>24</v>
      </c>
      <c r="D108" s="7" t="s">
        <v>25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32</v>
      </c>
      <c r="E117" s="9"/>
      <c r="F117" s="19">
        <f>SUM(F108:F116)</f>
        <v>0</v>
      </c>
      <c r="G117" s="19">
        <f t="shared" ref="G117:J117" si="18">SUM(G108:G116)</f>
        <v>0</v>
      </c>
      <c r="H117" s="19">
        <f t="shared" si="18"/>
        <v>0</v>
      </c>
      <c r="I117" s="19">
        <f t="shared" si="18"/>
        <v>0</v>
      </c>
      <c r="J117" s="19">
        <f t="shared" si="18"/>
        <v>0</v>
      </c>
      <c r="K117" s="25"/>
      <c r="L117" s="19">
        <f t="shared" ref="L117" si="19">SUM(L108:L116)</f>
        <v>0</v>
      </c>
    </row>
    <row r="118" spans="1:12" ht="15.75" thickBot="1" x14ac:dyDescent="0.25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510</v>
      </c>
      <c r="G118" s="32">
        <f t="shared" ref="G118:L118" si="20">G107+G117</f>
        <v>28.23</v>
      </c>
      <c r="H118" s="32">
        <f t="shared" si="20"/>
        <v>30.3</v>
      </c>
      <c r="I118" s="32">
        <f t="shared" si="20"/>
        <v>97</v>
      </c>
      <c r="J118" s="32">
        <f t="shared" si="20"/>
        <v>785</v>
      </c>
      <c r="K118" s="32"/>
      <c r="L118" s="32">
        <f t="shared" si="20"/>
        <v>77.760000000000005</v>
      </c>
    </row>
    <row r="119" spans="1:12" ht="26.25" thickBot="1" x14ac:dyDescent="0.3">
      <c r="A119" s="20">
        <v>2</v>
      </c>
      <c r="B119" s="21">
        <v>7</v>
      </c>
      <c r="C119" s="22" t="s">
        <v>20</v>
      </c>
      <c r="D119" s="5" t="s">
        <v>42</v>
      </c>
      <c r="E119" s="39" t="s">
        <v>80</v>
      </c>
      <c r="F119" s="40">
        <v>30</v>
      </c>
      <c r="G119" s="40">
        <v>4.0999999999999996</v>
      </c>
      <c r="H119" s="40">
        <v>2.7</v>
      </c>
      <c r="I119" s="40">
        <v>0</v>
      </c>
      <c r="J119" s="40">
        <v>41</v>
      </c>
      <c r="K119" s="41" t="s">
        <v>77</v>
      </c>
      <c r="L119" s="40"/>
    </row>
    <row r="120" spans="1:12" ht="15.75" thickBot="1" x14ac:dyDescent="0.3">
      <c r="A120" s="23"/>
      <c r="B120" s="15"/>
      <c r="C120" s="11"/>
      <c r="D120" s="5" t="s">
        <v>42</v>
      </c>
      <c r="E120" s="39" t="s">
        <v>81</v>
      </c>
      <c r="F120" s="40">
        <v>60</v>
      </c>
      <c r="G120" s="40">
        <v>4.5</v>
      </c>
      <c r="H120" s="40">
        <v>7.2</v>
      </c>
      <c r="I120" s="40">
        <v>44.6</v>
      </c>
      <c r="J120" s="40">
        <v>259</v>
      </c>
      <c r="K120" s="41" t="s">
        <v>82</v>
      </c>
      <c r="L120" s="43"/>
    </row>
    <row r="121" spans="1:12" ht="25.5" x14ac:dyDescent="0.25">
      <c r="A121" s="14"/>
      <c r="B121" s="15"/>
      <c r="C121" s="11"/>
      <c r="D121" s="5" t="s">
        <v>21</v>
      </c>
      <c r="E121" s="42" t="s">
        <v>43</v>
      </c>
      <c r="F121" s="43">
        <v>160</v>
      </c>
      <c r="G121" s="43">
        <v>6.32</v>
      </c>
      <c r="H121" s="43">
        <v>8.64</v>
      </c>
      <c r="I121" s="43">
        <v>33.520000000000003</v>
      </c>
      <c r="J121" s="43">
        <v>240</v>
      </c>
      <c r="K121" s="44" t="s">
        <v>66</v>
      </c>
      <c r="L121" s="43"/>
    </row>
    <row r="122" spans="1:12" ht="25.5" x14ac:dyDescent="0.25">
      <c r="A122" s="23"/>
      <c r="B122" s="15"/>
      <c r="C122" s="11"/>
      <c r="D122" s="7" t="s">
        <v>22</v>
      </c>
      <c r="E122" s="42" t="s">
        <v>69</v>
      </c>
      <c r="F122" s="43">
        <v>200</v>
      </c>
      <c r="G122" s="43">
        <v>0.2</v>
      </c>
      <c r="H122" s="43">
        <v>0</v>
      </c>
      <c r="I122" s="43">
        <v>9.3000000000000007</v>
      </c>
      <c r="J122" s="43">
        <v>38</v>
      </c>
      <c r="K122" s="44" t="s">
        <v>70</v>
      </c>
      <c r="L122" s="43"/>
    </row>
    <row r="123" spans="1:12" ht="39" thickBot="1" x14ac:dyDescent="0.3">
      <c r="A123" s="23"/>
      <c r="B123" s="15"/>
      <c r="C123" s="11"/>
      <c r="D123" s="7" t="s">
        <v>23</v>
      </c>
      <c r="E123" s="42" t="s">
        <v>38</v>
      </c>
      <c r="F123" s="43">
        <v>30</v>
      </c>
      <c r="G123" s="43">
        <v>2.25</v>
      </c>
      <c r="H123" s="43">
        <v>0.87</v>
      </c>
      <c r="I123" s="43">
        <v>15</v>
      </c>
      <c r="J123" s="43">
        <v>75</v>
      </c>
      <c r="K123" s="44" t="s">
        <v>39</v>
      </c>
      <c r="L123" s="43"/>
    </row>
    <row r="124" spans="1:12" ht="25.5" x14ac:dyDescent="0.25">
      <c r="A124" s="23"/>
      <c r="B124" s="15"/>
      <c r="C124" s="11"/>
      <c r="D124" s="7" t="s">
        <v>23</v>
      </c>
      <c r="E124" s="42" t="s">
        <v>40</v>
      </c>
      <c r="F124" s="43">
        <v>30</v>
      </c>
      <c r="G124" s="43">
        <v>1.98</v>
      </c>
      <c r="H124" s="43">
        <v>0.33</v>
      </c>
      <c r="I124" s="43">
        <v>12.3</v>
      </c>
      <c r="J124" s="43">
        <v>62</v>
      </c>
      <c r="K124" s="41" t="s">
        <v>84</v>
      </c>
      <c r="L124" s="43"/>
    </row>
    <row r="125" spans="1:12" ht="15" x14ac:dyDescent="0.25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24"/>
      <c r="B126" s="17"/>
      <c r="C126" s="8"/>
      <c r="D126" s="18" t="s">
        <v>32</v>
      </c>
      <c r="E126" s="9"/>
      <c r="F126" s="19">
        <f>SUM(F119:F125)</f>
        <v>510</v>
      </c>
      <c r="G126" s="19">
        <f t="shared" ref="G126:J126" si="21">SUM(G119:G125)</f>
        <v>19.349999999999998</v>
      </c>
      <c r="H126" s="19">
        <f t="shared" si="21"/>
        <v>19.739999999999998</v>
      </c>
      <c r="I126" s="19">
        <f t="shared" si="21"/>
        <v>114.72</v>
      </c>
      <c r="J126" s="19">
        <f t="shared" si="21"/>
        <v>715</v>
      </c>
      <c r="K126" s="25"/>
      <c r="L126" s="19">
        <v>77.760000000000005</v>
      </c>
    </row>
    <row r="127" spans="1:12" ht="15" x14ac:dyDescent="0.25">
      <c r="A127" s="26">
        <f>A119</f>
        <v>2</v>
      </c>
      <c r="B127" s="13">
        <f>B119</f>
        <v>7</v>
      </c>
      <c r="C127" s="10" t="s">
        <v>24</v>
      </c>
      <c r="D127" s="7" t="s">
        <v>25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23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23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24"/>
      <c r="B136" s="17"/>
      <c r="C136" s="8"/>
      <c r="D136" s="18" t="s">
        <v>32</v>
      </c>
      <c r="E136" s="9"/>
      <c r="F136" s="19">
        <f>SUM(F127:F135)</f>
        <v>0</v>
      </c>
      <c r="G136" s="19">
        <f t="shared" ref="G136:J136" si="22">SUM(G127:G135)</f>
        <v>0</v>
      </c>
      <c r="H136" s="19">
        <f t="shared" si="22"/>
        <v>0</v>
      </c>
      <c r="I136" s="19">
        <f t="shared" si="22"/>
        <v>0</v>
      </c>
      <c r="J136" s="19">
        <f t="shared" si="22"/>
        <v>0</v>
      </c>
      <c r="K136" s="25"/>
      <c r="L136" s="19">
        <f t="shared" ref="L136" si="23">SUM(L127:L135)</f>
        <v>0</v>
      </c>
    </row>
    <row r="137" spans="1:12" ht="15.75" thickBot="1" x14ac:dyDescent="0.25">
      <c r="A137" s="29">
        <f>A119</f>
        <v>2</v>
      </c>
      <c r="B137" s="30">
        <f>B119</f>
        <v>7</v>
      </c>
      <c r="C137" s="51" t="s">
        <v>4</v>
      </c>
      <c r="D137" s="52"/>
      <c r="E137" s="31"/>
      <c r="F137" s="32">
        <f>F126+F136</f>
        <v>510</v>
      </c>
      <c r="G137" s="32">
        <f t="shared" ref="G137:L137" si="24">G126+G136</f>
        <v>19.349999999999998</v>
      </c>
      <c r="H137" s="32">
        <f t="shared" si="24"/>
        <v>19.739999999999998</v>
      </c>
      <c r="I137" s="32">
        <f t="shared" si="24"/>
        <v>114.72</v>
      </c>
      <c r="J137" s="32">
        <f t="shared" si="24"/>
        <v>715</v>
      </c>
      <c r="K137" s="32"/>
      <c r="L137" s="32">
        <f t="shared" si="24"/>
        <v>77.760000000000005</v>
      </c>
    </row>
    <row r="138" spans="1:12" ht="26.25" thickBot="1" x14ac:dyDescent="0.3">
      <c r="A138" s="20">
        <v>2</v>
      </c>
      <c r="B138" s="21">
        <v>8</v>
      </c>
      <c r="C138" s="22" t="s">
        <v>20</v>
      </c>
      <c r="D138" s="6" t="s">
        <v>21</v>
      </c>
      <c r="E138" s="39" t="s">
        <v>50</v>
      </c>
      <c r="F138" s="40">
        <v>110</v>
      </c>
      <c r="G138" s="40">
        <v>9.1999999999999993</v>
      </c>
      <c r="H138" s="40">
        <v>13.5</v>
      </c>
      <c r="I138" s="40">
        <v>11.6</v>
      </c>
      <c r="J138" s="40">
        <v>207</v>
      </c>
      <c r="K138" s="41" t="s">
        <v>51</v>
      </c>
      <c r="L138" s="40"/>
    </row>
    <row r="139" spans="1:12" ht="25.5" x14ac:dyDescent="0.25">
      <c r="A139" s="23"/>
      <c r="B139" s="15"/>
      <c r="C139" s="11"/>
      <c r="D139" s="5" t="s">
        <v>21</v>
      </c>
      <c r="E139" s="42" t="s">
        <v>78</v>
      </c>
      <c r="F139" s="43">
        <v>150</v>
      </c>
      <c r="G139" s="43">
        <v>3.08</v>
      </c>
      <c r="H139" s="43">
        <v>4.7300000000000004</v>
      </c>
      <c r="I139" s="43">
        <v>20</v>
      </c>
      <c r="J139" s="43">
        <v>140</v>
      </c>
      <c r="K139" s="44" t="s">
        <v>79</v>
      </c>
      <c r="L139" s="43"/>
    </row>
    <row r="140" spans="1:12" ht="25.5" x14ac:dyDescent="0.25">
      <c r="A140" s="23"/>
      <c r="B140" s="15"/>
      <c r="C140" s="11"/>
      <c r="D140" s="7" t="s">
        <v>29</v>
      </c>
      <c r="E140" s="42" t="s">
        <v>52</v>
      </c>
      <c r="F140" s="43">
        <v>200</v>
      </c>
      <c r="G140" s="43">
        <v>0.21</v>
      </c>
      <c r="H140" s="43">
        <v>0.04</v>
      </c>
      <c r="I140" s="43">
        <v>18.010000000000002</v>
      </c>
      <c r="J140" s="43">
        <v>73</v>
      </c>
      <c r="K140" s="44" t="s">
        <v>53</v>
      </c>
      <c r="L140" s="43"/>
    </row>
    <row r="141" spans="1:12" ht="39" thickBot="1" x14ac:dyDescent="0.3">
      <c r="A141" s="23"/>
      <c r="B141" s="15"/>
      <c r="C141" s="11"/>
      <c r="D141" s="7" t="s">
        <v>23</v>
      </c>
      <c r="E141" s="42" t="s">
        <v>38</v>
      </c>
      <c r="F141" s="43">
        <v>30</v>
      </c>
      <c r="G141" s="43">
        <v>2.25</v>
      </c>
      <c r="H141" s="43">
        <v>0.87</v>
      </c>
      <c r="I141" s="43">
        <v>15</v>
      </c>
      <c r="J141" s="43">
        <v>75</v>
      </c>
      <c r="K141" s="44" t="s">
        <v>39</v>
      </c>
      <c r="L141" s="43"/>
    </row>
    <row r="142" spans="1:12" ht="26.25" thickBot="1" x14ac:dyDescent="0.3">
      <c r="A142" s="23"/>
      <c r="B142" s="15"/>
      <c r="C142" s="11"/>
      <c r="D142" s="7" t="s">
        <v>23</v>
      </c>
      <c r="E142" s="42" t="s">
        <v>40</v>
      </c>
      <c r="F142" s="43">
        <v>30</v>
      </c>
      <c r="G142" s="43">
        <v>1.98</v>
      </c>
      <c r="H142" s="43">
        <v>0.33</v>
      </c>
      <c r="I142" s="43">
        <v>12.3</v>
      </c>
      <c r="J142" s="43">
        <v>62</v>
      </c>
      <c r="K142" s="41" t="s">
        <v>84</v>
      </c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1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.75" customHeight="1" x14ac:dyDescent="0.25">
      <c r="A145" s="24"/>
      <c r="B145" s="17"/>
      <c r="C145" s="8"/>
      <c r="D145" s="18" t="s">
        <v>32</v>
      </c>
      <c r="E145" s="9"/>
      <c r="F145" s="19">
        <f>SUM(F138:F144)</f>
        <v>520</v>
      </c>
      <c r="G145" s="19">
        <f t="shared" ref="G145:J145" si="25">SUM(G138:G144)</f>
        <v>16.72</v>
      </c>
      <c r="H145" s="19">
        <f t="shared" si="25"/>
        <v>19.47</v>
      </c>
      <c r="I145" s="19">
        <f t="shared" si="25"/>
        <v>76.91</v>
      </c>
      <c r="J145" s="19">
        <f t="shared" si="25"/>
        <v>557</v>
      </c>
      <c r="K145" s="25"/>
      <c r="L145" s="19">
        <v>77.760000000000005</v>
      </c>
    </row>
    <row r="146" spans="1:12" ht="15" x14ac:dyDescent="0.25">
      <c r="A146" s="26">
        <f>A138</f>
        <v>2</v>
      </c>
      <c r="B146" s="13">
        <f>B138</f>
        <v>8</v>
      </c>
      <c r="C146" s="10" t="s">
        <v>24</v>
      </c>
      <c r="D146" s="7" t="s">
        <v>25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32</v>
      </c>
      <c r="E155" s="9"/>
      <c r="F155" s="19">
        <f>SUM(F146:F154)</f>
        <v>0</v>
      </c>
      <c r="G155" s="19">
        <f t="shared" ref="G155:J155" si="26">SUM(G146:G154)</f>
        <v>0</v>
      </c>
      <c r="H155" s="19">
        <f t="shared" si="26"/>
        <v>0</v>
      </c>
      <c r="I155" s="19">
        <f t="shared" si="26"/>
        <v>0</v>
      </c>
      <c r="J155" s="19">
        <f t="shared" si="26"/>
        <v>0</v>
      </c>
      <c r="K155" s="25"/>
      <c r="L155" s="19">
        <f t="shared" ref="L155" si="27">SUM(L146:L154)</f>
        <v>0</v>
      </c>
    </row>
    <row r="156" spans="1:12" ht="15.75" thickBot="1" x14ac:dyDescent="0.25">
      <c r="A156" s="29">
        <f>A138</f>
        <v>2</v>
      </c>
      <c r="B156" s="30">
        <f>B138</f>
        <v>8</v>
      </c>
      <c r="C156" s="51" t="s">
        <v>4</v>
      </c>
      <c r="D156" s="52"/>
      <c r="E156" s="31"/>
      <c r="F156" s="32">
        <f>F145+F155</f>
        <v>520</v>
      </c>
      <c r="G156" s="32">
        <f t="shared" ref="G156:L156" si="28">G145+G155</f>
        <v>16.72</v>
      </c>
      <c r="H156" s="32">
        <f t="shared" si="28"/>
        <v>19.47</v>
      </c>
      <c r="I156" s="32">
        <f t="shared" si="28"/>
        <v>76.91</v>
      </c>
      <c r="J156" s="32">
        <f t="shared" si="28"/>
        <v>557</v>
      </c>
      <c r="K156" s="32"/>
      <c r="L156" s="32">
        <f t="shared" si="28"/>
        <v>77.760000000000005</v>
      </c>
    </row>
    <row r="157" spans="1:12" ht="26.25" thickBot="1" x14ac:dyDescent="0.3">
      <c r="A157" s="20">
        <v>2</v>
      </c>
      <c r="B157" s="21">
        <v>9</v>
      </c>
      <c r="C157" s="22" t="s">
        <v>20</v>
      </c>
      <c r="D157" s="5" t="s">
        <v>21</v>
      </c>
      <c r="E157" s="39" t="s">
        <v>83</v>
      </c>
      <c r="F157" s="40">
        <v>120</v>
      </c>
      <c r="G157" s="40">
        <v>14.24</v>
      </c>
      <c r="H157" s="40">
        <v>7.04</v>
      </c>
      <c r="I157" s="40">
        <v>7.52</v>
      </c>
      <c r="J157" s="40">
        <v>150</v>
      </c>
      <c r="K157" s="41" t="s">
        <v>64</v>
      </c>
      <c r="L157" s="40"/>
    </row>
    <row r="158" spans="1:12" ht="25.5" x14ac:dyDescent="0.25">
      <c r="A158" s="23"/>
      <c r="B158" s="15"/>
      <c r="C158" s="11"/>
      <c r="D158" s="5" t="s">
        <v>21</v>
      </c>
      <c r="E158" s="42" t="s">
        <v>56</v>
      </c>
      <c r="F158" s="43">
        <v>155</v>
      </c>
      <c r="G158" s="43">
        <v>3.67</v>
      </c>
      <c r="H158" s="43">
        <v>3.92</v>
      </c>
      <c r="I158" s="43">
        <v>37.5</v>
      </c>
      <c r="J158" s="43">
        <v>207</v>
      </c>
      <c r="K158" s="44" t="s">
        <v>57</v>
      </c>
      <c r="L158" s="43"/>
    </row>
    <row r="159" spans="1:12" ht="25.5" x14ac:dyDescent="0.25">
      <c r="A159" s="23"/>
      <c r="B159" s="15"/>
      <c r="C159" s="11"/>
      <c r="D159" s="7" t="s">
        <v>29</v>
      </c>
      <c r="E159" s="42" t="s">
        <v>48</v>
      </c>
      <c r="F159" s="43">
        <v>200</v>
      </c>
      <c r="G159" s="43">
        <v>0.5</v>
      </c>
      <c r="H159" s="43">
        <v>0.1</v>
      </c>
      <c r="I159" s="43">
        <v>30.9</v>
      </c>
      <c r="J159" s="43">
        <v>123</v>
      </c>
      <c r="K159" s="44" t="s">
        <v>49</v>
      </c>
      <c r="L159" s="43"/>
    </row>
    <row r="160" spans="1:12" ht="39" thickBot="1" x14ac:dyDescent="0.3">
      <c r="A160" s="23"/>
      <c r="B160" s="15"/>
      <c r="C160" s="11"/>
      <c r="D160" s="7" t="s">
        <v>23</v>
      </c>
      <c r="E160" s="42" t="s">
        <v>38</v>
      </c>
      <c r="F160" s="43">
        <v>30</v>
      </c>
      <c r="G160" s="43">
        <v>2.25</v>
      </c>
      <c r="H160" s="43">
        <v>0.87</v>
      </c>
      <c r="I160" s="43">
        <v>15</v>
      </c>
      <c r="J160" s="43">
        <v>75</v>
      </c>
      <c r="K160" s="44" t="s">
        <v>39</v>
      </c>
      <c r="L160" s="43"/>
    </row>
    <row r="161" spans="1:12" ht="25.5" x14ac:dyDescent="0.25">
      <c r="A161" s="23"/>
      <c r="B161" s="15"/>
      <c r="C161" s="11"/>
      <c r="D161" s="7" t="s">
        <v>23</v>
      </c>
      <c r="E161" s="42" t="s">
        <v>40</v>
      </c>
      <c r="F161" s="43">
        <v>30</v>
      </c>
      <c r="G161" s="43">
        <v>1.98</v>
      </c>
      <c r="H161" s="43">
        <v>0.33</v>
      </c>
      <c r="I161" s="43">
        <v>12.3</v>
      </c>
      <c r="J161" s="43">
        <v>62</v>
      </c>
      <c r="K161" s="41" t="s">
        <v>84</v>
      </c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.75" customHeight="1" x14ac:dyDescent="0.25">
      <c r="A164" s="24"/>
      <c r="B164" s="17"/>
      <c r="C164" s="8"/>
      <c r="D164" s="18" t="s">
        <v>32</v>
      </c>
      <c r="E164" s="9"/>
      <c r="F164" s="19">
        <f>SUM(F157:F163)</f>
        <v>535</v>
      </c>
      <c r="G164" s="19">
        <f t="shared" ref="G164:J164" si="29">SUM(G157:G163)</f>
        <v>22.64</v>
      </c>
      <c r="H164" s="19">
        <f t="shared" si="29"/>
        <v>12.26</v>
      </c>
      <c r="I164" s="19">
        <f t="shared" si="29"/>
        <v>103.21999999999998</v>
      </c>
      <c r="J164" s="19">
        <f t="shared" si="29"/>
        <v>617</v>
      </c>
      <c r="K164" s="25"/>
      <c r="L164" s="19">
        <v>77.760000000000005</v>
      </c>
    </row>
    <row r="165" spans="1:12" ht="15" x14ac:dyDescent="0.25">
      <c r="A165" s="26">
        <f>A157</f>
        <v>2</v>
      </c>
      <c r="B165" s="13">
        <f>B157</f>
        <v>9</v>
      </c>
      <c r="C165" s="10" t="s">
        <v>24</v>
      </c>
      <c r="D165" s="7" t="s">
        <v>25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32</v>
      </c>
      <c r="E174" s="9"/>
      <c r="F174" s="19">
        <f>SUM(F165:F173)</f>
        <v>0</v>
      </c>
      <c r="G174" s="19">
        <f t="shared" ref="G174:J174" si="30">SUM(G165:G173)</f>
        <v>0</v>
      </c>
      <c r="H174" s="19">
        <f t="shared" si="30"/>
        <v>0</v>
      </c>
      <c r="I174" s="19">
        <f t="shared" si="30"/>
        <v>0</v>
      </c>
      <c r="J174" s="19">
        <f t="shared" si="30"/>
        <v>0</v>
      </c>
      <c r="K174" s="25"/>
      <c r="L174" s="19">
        <f t="shared" ref="L174" si="31">SUM(L165:L173)</f>
        <v>0</v>
      </c>
    </row>
    <row r="175" spans="1:12" ht="15.75" thickBot="1" x14ac:dyDescent="0.25">
      <c r="A175" s="29">
        <f>A157</f>
        <v>2</v>
      </c>
      <c r="B175" s="30">
        <f>B157</f>
        <v>9</v>
      </c>
      <c r="C175" s="51" t="s">
        <v>4</v>
      </c>
      <c r="D175" s="52"/>
      <c r="E175" s="31"/>
      <c r="F175" s="32">
        <f>F164+F174</f>
        <v>535</v>
      </c>
      <c r="G175" s="32">
        <f t="shared" ref="G175:J175" si="32">G164+G174</f>
        <v>22.64</v>
      </c>
      <c r="H175" s="32">
        <f t="shared" si="32"/>
        <v>12.26</v>
      </c>
      <c r="I175" s="32">
        <f t="shared" si="32"/>
        <v>103.21999999999998</v>
      </c>
      <c r="J175" s="32">
        <f t="shared" si="32"/>
        <v>617</v>
      </c>
      <c r="K175" s="32"/>
      <c r="L175" s="32">
        <f t="shared" ref="L175" si="33">L164+L174</f>
        <v>77.760000000000005</v>
      </c>
    </row>
    <row r="176" spans="1:12" ht="26.25" thickBot="1" x14ac:dyDescent="0.3">
      <c r="A176" s="20">
        <v>2</v>
      </c>
      <c r="B176" s="21">
        <v>10</v>
      </c>
      <c r="C176" s="22" t="s">
        <v>20</v>
      </c>
      <c r="D176" s="5" t="s">
        <v>42</v>
      </c>
      <c r="E176" s="42" t="s">
        <v>58</v>
      </c>
      <c r="F176" s="43">
        <v>30</v>
      </c>
      <c r="G176" s="43">
        <v>7.4</v>
      </c>
      <c r="H176" s="43">
        <v>8</v>
      </c>
      <c r="I176" s="43">
        <v>0</v>
      </c>
      <c r="J176" s="43">
        <v>105</v>
      </c>
      <c r="K176" s="44" t="s">
        <v>59</v>
      </c>
      <c r="L176" s="40"/>
    </row>
    <row r="177" spans="1:12" ht="15" x14ac:dyDescent="0.25">
      <c r="A177" s="23"/>
      <c r="B177" s="15"/>
      <c r="C177" s="11"/>
      <c r="D177" s="5" t="s">
        <v>42</v>
      </c>
      <c r="E177" s="39" t="s">
        <v>73</v>
      </c>
      <c r="F177" s="40">
        <v>50</v>
      </c>
      <c r="G177" s="40">
        <v>6.3</v>
      </c>
      <c r="H177" s="40">
        <v>5.3</v>
      </c>
      <c r="I177" s="40">
        <v>0.5</v>
      </c>
      <c r="J177" s="40">
        <v>78</v>
      </c>
      <c r="K177" s="41" t="s">
        <v>41</v>
      </c>
      <c r="L177" s="43"/>
    </row>
    <row r="178" spans="1:12" ht="25.5" x14ac:dyDescent="0.25">
      <c r="A178" s="23"/>
      <c r="B178" s="15"/>
      <c r="C178" s="11"/>
      <c r="D178" s="6" t="s">
        <v>21</v>
      </c>
      <c r="E178" s="42" t="s">
        <v>60</v>
      </c>
      <c r="F178" s="43">
        <v>160</v>
      </c>
      <c r="G178" s="43">
        <v>5.22</v>
      </c>
      <c r="H178" s="43">
        <v>6</v>
      </c>
      <c r="I178" s="43">
        <v>26.8</v>
      </c>
      <c r="J178" s="43">
        <v>188</v>
      </c>
      <c r="K178" s="44" t="s">
        <v>67</v>
      </c>
      <c r="L178" s="43"/>
    </row>
    <row r="179" spans="1:12" ht="25.5" x14ac:dyDescent="0.25">
      <c r="A179" s="23"/>
      <c r="B179" s="15"/>
      <c r="C179" s="11"/>
      <c r="D179" s="7" t="s">
        <v>29</v>
      </c>
      <c r="E179" s="42" t="s">
        <v>85</v>
      </c>
      <c r="F179" s="43">
        <v>200</v>
      </c>
      <c r="G179" s="43">
        <v>1.2</v>
      </c>
      <c r="H179" s="43">
        <v>0.1</v>
      </c>
      <c r="I179" s="43">
        <v>29.5</v>
      </c>
      <c r="J179" s="43">
        <v>127</v>
      </c>
      <c r="K179" s="44" t="s">
        <v>86</v>
      </c>
      <c r="L179" s="43"/>
    </row>
    <row r="180" spans="1:12" ht="39" thickBot="1" x14ac:dyDescent="0.3">
      <c r="A180" s="23"/>
      <c r="B180" s="15"/>
      <c r="C180" s="11"/>
      <c r="D180" s="7" t="s">
        <v>23</v>
      </c>
      <c r="E180" s="42" t="s">
        <v>38</v>
      </c>
      <c r="F180" s="43">
        <v>30</v>
      </c>
      <c r="G180" s="43">
        <v>2.25</v>
      </c>
      <c r="H180" s="43">
        <v>0.87</v>
      </c>
      <c r="I180" s="43">
        <v>15</v>
      </c>
      <c r="J180" s="43">
        <v>75</v>
      </c>
      <c r="K180" s="44" t="s">
        <v>39</v>
      </c>
      <c r="L180" s="43"/>
    </row>
    <row r="181" spans="1:12" ht="25.5" x14ac:dyDescent="0.25">
      <c r="A181" s="23"/>
      <c r="B181" s="15"/>
      <c r="C181" s="11"/>
      <c r="D181" s="7" t="s">
        <v>23</v>
      </c>
      <c r="E181" s="42" t="s">
        <v>40</v>
      </c>
      <c r="F181" s="43">
        <v>30</v>
      </c>
      <c r="G181" s="43">
        <v>1.98</v>
      </c>
      <c r="H181" s="43">
        <v>0.33</v>
      </c>
      <c r="I181" s="43">
        <v>12.3</v>
      </c>
      <c r="J181" s="43">
        <v>62</v>
      </c>
      <c r="K181" s="41" t="s">
        <v>84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32</v>
      </c>
      <c r="E183" s="9"/>
      <c r="F183" s="19">
        <f>SUM(F176:F182)</f>
        <v>500</v>
      </c>
      <c r="G183" s="19">
        <f t="shared" ref="G183:J183" si="34">SUM(G176:G182)</f>
        <v>24.349999999999998</v>
      </c>
      <c r="H183" s="19">
        <f t="shared" si="34"/>
        <v>20.6</v>
      </c>
      <c r="I183" s="19">
        <f t="shared" si="34"/>
        <v>84.1</v>
      </c>
      <c r="J183" s="19">
        <f t="shared" si="34"/>
        <v>635</v>
      </c>
      <c r="K183" s="25"/>
      <c r="L183" s="19">
        <v>77.760000000000005</v>
      </c>
    </row>
    <row r="184" spans="1:12" ht="15" x14ac:dyDescent="0.25">
      <c r="A184" s="26">
        <f>A176</f>
        <v>2</v>
      </c>
      <c r="B184" s="13">
        <f>B176</f>
        <v>10</v>
      </c>
      <c r="C184" s="10" t="s">
        <v>24</v>
      </c>
      <c r="D184" s="7" t="s">
        <v>25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32</v>
      </c>
      <c r="E193" s="9"/>
      <c r="F193" s="19">
        <f>SUM(F184:F192)</f>
        <v>0</v>
      </c>
      <c r="G193" s="19">
        <f t="shared" ref="G193:J193" si="35">SUM(G184:G192)</f>
        <v>0</v>
      </c>
      <c r="H193" s="19">
        <f t="shared" si="35"/>
        <v>0</v>
      </c>
      <c r="I193" s="19">
        <f t="shared" si="35"/>
        <v>0</v>
      </c>
      <c r="J193" s="19">
        <f t="shared" si="35"/>
        <v>0</v>
      </c>
      <c r="K193" s="25"/>
      <c r="L193" s="19">
        <f t="shared" ref="L193" si="36">SUM(L184:L192)</f>
        <v>0</v>
      </c>
    </row>
    <row r="194" spans="1:12" ht="15.75" thickBot="1" x14ac:dyDescent="0.25">
      <c r="A194" s="29">
        <f>A176</f>
        <v>2</v>
      </c>
      <c r="B194" s="30">
        <f>B176</f>
        <v>10</v>
      </c>
      <c r="C194" s="51" t="s">
        <v>4</v>
      </c>
      <c r="D194" s="52"/>
      <c r="E194" s="31"/>
      <c r="F194" s="32">
        <f>F183+F193</f>
        <v>500</v>
      </c>
      <c r="G194" s="32">
        <f t="shared" ref="G194:J194" si="37">G183+G193</f>
        <v>24.349999999999998</v>
      </c>
      <c r="H194" s="32">
        <f t="shared" si="37"/>
        <v>20.6</v>
      </c>
      <c r="I194" s="32">
        <f t="shared" si="37"/>
        <v>84.1</v>
      </c>
      <c r="J194" s="32">
        <f t="shared" si="37"/>
        <v>635</v>
      </c>
      <c r="K194" s="32"/>
      <c r="L194" s="32">
        <f t="shared" ref="L194" si="38">L183+L193</f>
        <v>77.760000000000005</v>
      </c>
    </row>
    <row r="195" spans="1:12" ht="26.25" thickBot="1" x14ac:dyDescent="0.3">
      <c r="A195" s="20">
        <v>2</v>
      </c>
      <c r="B195" s="21">
        <v>11</v>
      </c>
      <c r="C195" s="22" t="s">
        <v>20</v>
      </c>
      <c r="D195" s="5" t="s">
        <v>21</v>
      </c>
      <c r="E195" s="39" t="s">
        <v>74</v>
      </c>
      <c r="F195" s="40">
        <v>110</v>
      </c>
      <c r="G195" s="40">
        <v>9.8000000000000007</v>
      </c>
      <c r="H195" s="40">
        <v>24.9</v>
      </c>
      <c r="I195" s="40">
        <v>0.8</v>
      </c>
      <c r="J195" s="40">
        <v>267</v>
      </c>
      <c r="K195" s="41" t="s">
        <v>45</v>
      </c>
      <c r="L195" s="40"/>
    </row>
    <row r="196" spans="1:12" ht="25.5" x14ac:dyDescent="0.25">
      <c r="A196" s="23"/>
      <c r="B196" s="15"/>
      <c r="C196" s="11"/>
      <c r="D196" s="5" t="s">
        <v>21</v>
      </c>
      <c r="E196" s="42" t="s">
        <v>46</v>
      </c>
      <c r="F196" s="43">
        <v>155</v>
      </c>
      <c r="G196" s="43">
        <v>5.25</v>
      </c>
      <c r="H196" s="43">
        <v>3.67</v>
      </c>
      <c r="I196" s="43">
        <v>33.299999999999997</v>
      </c>
      <c r="J196" s="43">
        <v>194</v>
      </c>
      <c r="K196" s="44" t="s">
        <v>47</v>
      </c>
      <c r="L196" s="43"/>
    </row>
    <row r="197" spans="1:12" ht="25.5" x14ac:dyDescent="0.25">
      <c r="A197" s="23"/>
      <c r="B197" s="15"/>
      <c r="C197" s="11"/>
      <c r="D197" s="7" t="s">
        <v>29</v>
      </c>
      <c r="E197" s="42" t="s">
        <v>76</v>
      </c>
      <c r="F197" s="43">
        <v>200</v>
      </c>
      <c r="G197" s="43">
        <v>0.7</v>
      </c>
      <c r="H197" s="43">
        <v>0.3</v>
      </c>
      <c r="I197" s="43">
        <v>29</v>
      </c>
      <c r="J197" s="43">
        <v>127</v>
      </c>
      <c r="K197" s="44" t="s">
        <v>75</v>
      </c>
      <c r="L197" s="43"/>
    </row>
    <row r="198" spans="1:12" ht="39" thickBot="1" x14ac:dyDescent="0.3">
      <c r="A198" s="23"/>
      <c r="B198" s="15"/>
      <c r="C198" s="11"/>
      <c r="D198" s="7" t="s">
        <v>23</v>
      </c>
      <c r="E198" s="42" t="s">
        <v>38</v>
      </c>
      <c r="F198" s="43">
        <v>30</v>
      </c>
      <c r="G198" s="43">
        <v>2.25</v>
      </c>
      <c r="H198" s="43">
        <v>0.87</v>
      </c>
      <c r="I198" s="43">
        <v>15</v>
      </c>
      <c r="J198" s="43">
        <v>75</v>
      </c>
      <c r="K198" s="44" t="s">
        <v>39</v>
      </c>
      <c r="L198" s="43"/>
    </row>
    <row r="199" spans="1:12" ht="25.5" x14ac:dyDescent="0.25">
      <c r="A199" s="23"/>
      <c r="B199" s="15"/>
      <c r="C199" s="11"/>
      <c r="D199" s="7" t="s">
        <v>23</v>
      </c>
      <c r="E199" s="42" t="s">
        <v>40</v>
      </c>
      <c r="F199" s="43">
        <v>30</v>
      </c>
      <c r="G199" s="43">
        <v>1.98</v>
      </c>
      <c r="H199" s="43">
        <v>0.33</v>
      </c>
      <c r="I199" s="43">
        <v>12.3</v>
      </c>
      <c r="J199" s="43">
        <v>62</v>
      </c>
      <c r="K199" s="41" t="s">
        <v>84</v>
      </c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4"/>
      <c r="B202" s="17"/>
      <c r="C202" s="8"/>
      <c r="D202" s="18" t="s">
        <v>32</v>
      </c>
      <c r="E202" s="9"/>
      <c r="F202" s="19">
        <f>SUM(F195:F201)</f>
        <v>525</v>
      </c>
      <c r="G202" s="19">
        <f t="shared" ref="G202:J202" si="39">SUM(G195:G201)</f>
        <v>19.98</v>
      </c>
      <c r="H202" s="19">
        <f t="shared" si="39"/>
        <v>30.07</v>
      </c>
      <c r="I202" s="19">
        <f t="shared" si="39"/>
        <v>90.399999999999991</v>
      </c>
      <c r="J202" s="19">
        <f t="shared" si="39"/>
        <v>725</v>
      </c>
      <c r="K202" s="25"/>
      <c r="L202" s="19">
        <v>77.760000000000005</v>
      </c>
    </row>
    <row r="203" spans="1:12" ht="15" x14ac:dyDescent="0.25">
      <c r="A203" s="26">
        <f>A195</f>
        <v>2</v>
      </c>
      <c r="B203" s="13">
        <f>B195</f>
        <v>11</v>
      </c>
      <c r="C203" s="10" t="s">
        <v>24</v>
      </c>
      <c r="D203" s="7" t="s">
        <v>25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4"/>
      <c r="B212" s="17"/>
      <c r="C212" s="8"/>
      <c r="D212" s="18" t="s">
        <v>32</v>
      </c>
      <c r="E212" s="9"/>
      <c r="F212" s="19">
        <f>SUM(F203:F211)</f>
        <v>0</v>
      </c>
      <c r="G212" s="19">
        <f t="shared" ref="G212:J212" si="40">SUM(G203:G211)</f>
        <v>0</v>
      </c>
      <c r="H212" s="19">
        <f t="shared" si="40"/>
        <v>0</v>
      </c>
      <c r="I212" s="19">
        <f t="shared" si="40"/>
        <v>0</v>
      </c>
      <c r="J212" s="19">
        <f t="shared" si="40"/>
        <v>0</v>
      </c>
      <c r="K212" s="25"/>
      <c r="L212" s="19">
        <f t="shared" ref="L212" si="41">SUM(L203:L211)</f>
        <v>0</v>
      </c>
    </row>
    <row r="213" spans="1:12" ht="15.75" thickBot="1" x14ac:dyDescent="0.25">
      <c r="A213" s="29">
        <f>A195</f>
        <v>2</v>
      </c>
      <c r="B213" s="30">
        <f>B195</f>
        <v>11</v>
      </c>
      <c r="C213" s="51" t="s">
        <v>4</v>
      </c>
      <c r="D213" s="52"/>
      <c r="E213" s="31"/>
      <c r="F213" s="32">
        <f>F202+F212</f>
        <v>525</v>
      </c>
      <c r="G213" s="32">
        <f t="shared" ref="G213:J213" si="42">G202+G212</f>
        <v>19.98</v>
      </c>
      <c r="H213" s="32">
        <f t="shared" si="42"/>
        <v>30.07</v>
      </c>
      <c r="I213" s="32">
        <f t="shared" si="42"/>
        <v>90.399999999999991</v>
      </c>
      <c r="J213" s="32">
        <f t="shared" si="42"/>
        <v>725</v>
      </c>
      <c r="K213" s="32"/>
      <c r="L213" s="32">
        <f t="shared" ref="L213" si="43">L202+L212</f>
        <v>77.760000000000005</v>
      </c>
    </row>
    <row r="214" spans="1:12" ht="21" customHeight="1" x14ac:dyDescent="0.25">
      <c r="A214" s="14">
        <v>2</v>
      </c>
      <c r="B214" s="15">
        <v>12</v>
      </c>
      <c r="C214" s="22" t="s">
        <v>20</v>
      </c>
      <c r="D214" s="5" t="s">
        <v>21</v>
      </c>
      <c r="E214" s="39" t="s">
        <v>88</v>
      </c>
      <c r="F214" s="40">
        <v>250</v>
      </c>
      <c r="G214" s="40">
        <v>26.1</v>
      </c>
      <c r="H214" s="40">
        <v>25.3</v>
      </c>
      <c r="I214" s="40">
        <v>38.6</v>
      </c>
      <c r="J214" s="40">
        <v>490</v>
      </c>
      <c r="K214" s="44" t="s">
        <v>89</v>
      </c>
      <c r="L214" s="40"/>
    </row>
    <row r="215" spans="1:12" ht="15" x14ac:dyDescent="0.25">
      <c r="A215" s="14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14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25.5" x14ac:dyDescent="0.25">
      <c r="A217" s="14"/>
      <c r="B217" s="15"/>
      <c r="C217" s="11"/>
      <c r="D217" s="7" t="s">
        <v>29</v>
      </c>
      <c r="E217" s="42" t="s">
        <v>52</v>
      </c>
      <c r="F217" s="43">
        <v>200</v>
      </c>
      <c r="G217" s="43">
        <v>0.21</v>
      </c>
      <c r="H217" s="43">
        <v>0.04</v>
      </c>
      <c r="I217" s="43">
        <v>18.010000000000002</v>
      </c>
      <c r="J217" s="43">
        <v>73</v>
      </c>
      <c r="K217" s="44" t="s">
        <v>53</v>
      </c>
      <c r="L217" s="43"/>
    </row>
    <row r="218" spans="1:12" ht="39" thickBot="1" x14ac:dyDescent="0.3">
      <c r="A218" s="14"/>
      <c r="B218" s="15"/>
      <c r="C218" s="11"/>
      <c r="D218" s="7" t="s">
        <v>23</v>
      </c>
      <c r="E218" s="42" t="s">
        <v>38</v>
      </c>
      <c r="F218" s="43">
        <v>30</v>
      </c>
      <c r="G218" s="43">
        <v>2.25</v>
      </c>
      <c r="H218" s="43">
        <v>0.87</v>
      </c>
      <c r="I218" s="43">
        <v>15</v>
      </c>
      <c r="J218" s="43">
        <v>75</v>
      </c>
      <c r="K218" s="44" t="s">
        <v>39</v>
      </c>
      <c r="L218" s="43"/>
    </row>
    <row r="219" spans="1:12" ht="25.5" x14ac:dyDescent="0.25">
      <c r="A219" s="14"/>
      <c r="B219" s="15"/>
      <c r="C219" s="11"/>
      <c r="D219" s="7" t="s">
        <v>23</v>
      </c>
      <c r="E219" s="42" t="s">
        <v>40</v>
      </c>
      <c r="F219" s="43">
        <v>30</v>
      </c>
      <c r="G219" s="43">
        <v>1.98</v>
      </c>
      <c r="H219" s="43">
        <v>0.33</v>
      </c>
      <c r="I219" s="43">
        <v>12.3</v>
      </c>
      <c r="J219" s="43">
        <v>62</v>
      </c>
      <c r="K219" s="41" t="s">
        <v>84</v>
      </c>
      <c r="L219" s="43"/>
    </row>
    <row r="220" spans="1:12" ht="15" x14ac:dyDescent="0.25">
      <c r="A220" s="14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16"/>
      <c r="B221" s="17"/>
      <c r="C221" s="8"/>
      <c r="D221" s="18" t="s">
        <v>32</v>
      </c>
      <c r="E221" s="9"/>
      <c r="F221" s="19">
        <f>SUM(F214:F220)</f>
        <v>510</v>
      </c>
      <c r="G221" s="19">
        <f t="shared" ref="G221:J221" si="44">SUM(G214:G220)</f>
        <v>30.540000000000003</v>
      </c>
      <c r="H221" s="19">
        <f t="shared" si="44"/>
        <v>26.54</v>
      </c>
      <c r="I221" s="19">
        <f t="shared" si="44"/>
        <v>83.91</v>
      </c>
      <c r="J221" s="19">
        <f t="shared" si="44"/>
        <v>700</v>
      </c>
      <c r="K221" s="25"/>
      <c r="L221" s="19">
        <v>77.760000000000005</v>
      </c>
    </row>
    <row r="222" spans="1:12" ht="15" x14ac:dyDescent="0.25">
      <c r="A222" s="13">
        <f>A214</f>
        <v>2</v>
      </c>
      <c r="B222" s="13">
        <f>B214</f>
        <v>12</v>
      </c>
      <c r="C222" s="10" t="s">
        <v>24</v>
      </c>
      <c r="D222" s="7" t="s">
        <v>25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14"/>
      <c r="B223" s="15"/>
      <c r="C223" s="11"/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6"/>
      <c r="B231" s="17"/>
      <c r="C231" s="8"/>
      <c r="D231" s="18" t="s">
        <v>32</v>
      </c>
      <c r="E231" s="9"/>
      <c r="F231" s="19">
        <f>SUM(F222:F230)</f>
        <v>0</v>
      </c>
      <c r="G231" s="19">
        <f t="shared" ref="G231:J231" si="45">SUM(G222:G230)</f>
        <v>0</v>
      </c>
      <c r="H231" s="19">
        <f t="shared" si="45"/>
        <v>0</v>
      </c>
      <c r="I231" s="19">
        <f t="shared" si="45"/>
        <v>0</v>
      </c>
      <c r="J231" s="19">
        <f t="shared" si="45"/>
        <v>0</v>
      </c>
      <c r="K231" s="25"/>
      <c r="L231" s="19">
        <f t="shared" ref="L231" si="46">SUM(L222:L230)</f>
        <v>0</v>
      </c>
    </row>
    <row r="232" spans="1:12" ht="15.75" thickBot="1" x14ac:dyDescent="0.25">
      <c r="A232" s="29">
        <f>A214</f>
        <v>2</v>
      </c>
      <c r="B232" s="30">
        <f>B214</f>
        <v>12</v>
      </c>
      <c r="C232" s="51" t="s">
        <v>4</v>
      </c>
      <c r="D232" s="52"/>
      <c r="E232" s="31"/>
      <c r="F232" s="32">
        <f>F221+F231</f>
        <v>510</v>
      </c>
      <c r="G232" s="32">
        <f t="shared" ref="G232:J232" si="47">G221+G231</f>
        <v>30.540000000000003</v>
      </c>
      <c r="H232" s="32">
        <f t="shared" si="47"/>
        <v>26.54</v>
      </c>
      <c r="I232" s="32">
        <f t="shared" si="47"/>
        <v>83.91</v>
      </c>
      <c r="J232" s="32">
        <f t="shared" si="47"/>
        <v>700</v>
      </c>
      <c r="K232" s="32"/>
      <c r="L232" s="32">
        <f t="shared" ref="L232" si="48">L221+L231</f>
        <v>77.760000000000005</v>
      </c>
    </row>
    <row r="233" spans="1:12" ht="13.9" customHeight="1" thickBot="1" x14ac:dyDescent="0.25">
      <c r="A233" s="27"/>
      <c r="B233" s="28"/>
      <c r="C233" s="53" t="s">
        <v>5</v>
      </c>
      <c r="D233" s="54"/>
      <c r="E233" s="55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515</v>
      </c>
      <c r="G233" s="34">
        <f t="shared" ref="G233:L233" si="49">(G23+G42+G61+G80+G99+G118+G137+G156+G175+G194+G213+G232)/(IF(G23=0,0,1)+IF(G42=0,0,1)+IF(G61=0,0,1)+IF(G80=0,0,1)+IF(G99=0,0,1)+IF(G118=0,0,1)+IF(G137=0,0,1)+IF(G156=0,0,1)+IF(G175=0,0,1)+IF(G194=0,0,1)+IF(G213=0,0,1)+IF(G232=0,0,1))</f>
        <v>23.225555555555552</v>
      </c>
      <c r="H233" s="34">
        <f t="shared" si="49"/>
        <v>23.549999999999997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90.99</v>
      </c>
      <c r="J233" s="34">
        <f t="shared" si="49"/>
        <v>678.11111111111109</v>
      </c>
      <c r="K233" s="34"/>
      <c r="L233" s="34">
        <f t="shared" si="49"/>
        <v>77.760000000000005</v>
      </c>
    </row>
  </sheetData>
  <mergeCells count="16">
    <mergeCell ref="C62:D62"/>
    <mergeCell ref="C1:E1"/>
    <mergeCell ref="H1:K1"/>
    <mergeCell ref="H2:K2"/>
    <mergeCell ref="C24:D24"/>
    <mergeCell ref="C43:D43"/>
    <mergeCell ref="C194:D194"/>
    <mergeCell ref="C213:D213"/>
    <mergeCell ref="C232:D232"/>
    <mergeCell ref="C233:E233"/>
    <mergeCell ref="C80:D80"/>
    <mergeCell ref="C99:D99"/>
    <mergeCell ref="C118:D118"/>
    <mergeCell ref="C137:D137"/>
    <mergeCell ref="C156:D156"/>
    <mergeCell ref="C175:D175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12-31янв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2025-01-30T06:34:56Z</cp:lastPrinted>
  <dcterms:created xsi:type="dcterms:W3CDTF">2022-05-16T14:23:56Z</dcterms:created>
  <dcterms:modified xsi:type="dcterms:W3CDTF">2026-01-13T13:00:12Z</dcterms:modified>
</cp:coreProperties>
</file>