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март\"/>
    </mc:Choice>
  </mc:AlternateContent>
  <bookViews>
    <workbookView xWindow="0" yWindow="0" windowWidth="19200" windowHeight="109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G24" i="1" s="1"/>
  <c r="F13" i="1"/>
  <c r="F24" i="1" l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J234" i="1" l="1"/>
  <c r="G234" i="1"/>
  <c r="F234" i="1"/>
  <c r="I234" i="1"/>
  <c r="L234" i="1"/>
  <c r="H234" i="1"/>
</calcChain>
</file>

<file path=xl/sharedStrings.xml><?xml version="1.0" encoding="utf-8"?>
<sst xmlns="http://schemas.openxmlformats.org/spreadsheetml/2006/main" count="350" uniqueCount="91">
  <si>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</si>
  <si>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</si>
  <si>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</si>
  <si>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</si>
  <si>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</si>
  <si>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</si>
  <si>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</si>
  <si>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</si>
  <si>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</si>
  <si>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</si>
  <si>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</si>
  <si>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</si>
  <si>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</si>
  <si>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</si>
  <si>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</si>
  <si>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</si>
  <si>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</si>
  <si>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</si>
  <si>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</si>
  <si>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</si>
  <si>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</si>
  <si>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</si>
  <si>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</si>
  <si>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</si>
  <si>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</si>
  <si>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</si>
  <si>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</si>
  <si>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</si>
  <si>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</si>
  <si>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</si>
  <si>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</si>
  <si>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</si>
  <si>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</si>
  <si>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</si>
  <si>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</si>
  <si>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</si>
  <si>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</si>
  <si>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</si>
  <si>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Пельмени мясные отварные с бульоном</t>
  </si>
  <si>
    <t>Напиток из плодов шиповника</t>
  </si>
  <si>
    <t>Хлеб пшеничный</t>
  </si>
  <si>
    <t>ДеЛи принт №1050</t>
  </si>
  <si>
    <t>Хлеб ржаной (дарницкий формовой)</t>
  </si>
  <si>
    <t>ТТК</t>
  </si>
  <si>
    <t>прочее</t>
  </si>
  <si>
    <t>Печенье сахарное</t>
  </si>
  <si>
    <t>ТК</t>
  </si>
  <si>
    <t>Каша молочная "Дружба" с маслом</t>
  </si>
  <si>
    <t>311.сб.шк.2004г.</t>
  </si>
  <si>
    <t>Чай с лимоном и сахаром</t>
  </si>
  <si>
    <t>686.сб.шк.2004г.</t>
  </si>
  <si>
    <t>413.сб.шк.2004г.</t>
  </si>
  <si>
    <t>Макаронные изделия отварные</t>
  </si>
  <si>
    <t>332.сб.2004г.</t>
  </si>
  <si>
    <t>Компот из смеси сухофруктов</t>
  </si>
  <si>
    <t>639(3).сб.шк.2004г.</t>
  </si>
  <si>
    <t>Ёжики из говядины с рисом в соусе томатном</t>
  </si>
  <si>
    <t>462.сб.шк.2004</t>
  </si>
  <si>
    <t>Компот из компотной смеси (быст.замор.)</t>
  </si>
  <si>
    <t>123.орг.пит.шк</t>
  </si>
  <si>
    <t>Грудка куриная в сливочном соусе</t>
  </si>
  <si>
    <t>290.ДеЛи2015г.</t>
  </si>
  <si>
    <t>гор. Блюдо</t>
  </si>
  <si>
    <t>Каша рисовая рассыпчатая</t>
  </si>
  <si>
    <t>297.сб.шк.2004г.</t>
  </si>
  <si>
    <t>Яйцо вареное</t>
  </si>
  <si>
    <t>Сыр порциями</t>
  </si>
  <si>
    <t>336.сб.Пермь2008г.</t>
  </si>
  <si>
    <t>Каша ячневая молочная с маслом</t>
  </si>
  <si>
    <t>Чай с сахаром</t>
  </si>
  <si>
    <t>685.сб.шк.2004г.</t>
  </si>
  <si>
    <t>311,сб.шк.2004г.</t>
  </si>
  <si>
    <t>Каша гречневая рассыпчатая</t>
  </si>
  <si>
    <t>297,сб.шк.2004г.</t>
  </si>
  <si>
    <t>Рыба (минтай), тушенная в томате с овощами</t>
  </si>
  <si>
    <t>374,сб.шк.2004г.</t>
  </si>
  <si>
    <t>Котлеты из мяса говядины с томатным соусом</t>
  </si>
  <si>
    <t>451,сб.шк.2004г.</t>
  </si>
  <si>
    <t>Пюре гороховое</t>
  </si>
  <si>
    <t>107,сб.Перьм.2001г.</t>
  </si>
  <si>
    <t>Каша молочная манная с маслом</t>
  </si>
  <si>
    <t>Плов из курицы</t>
  </si>
  <si>
    <t>492. сб.шк.2004г.</t>
  </si>
  <si>
    <t>311сб.шк.2004г.</t>
  </si>
  <si>
    <t>1033,ДеЛи2015г.</t>
  </si>
  <si>
    <t>705.сб.шк.2004г.</t>
  </si>
  <si>
    <t>302,сб.шк.2004г.</t>
  </si>
  <si>
    <t>Сосиски говяжьи отварные с маслом сливочным</t>
  </si>
  <si>
    <t>Каша пшеничная молочная с маслом</t>
  </si>
  <si>
    <t>Коновалова И.А.</t>
  </si>
  <si>
    <t xml:space="preserve">директор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</si>
</sst>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" sqref="H1:K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/>
      <c r="D1" s="57"/>
      <c r="E1" s="57"/>
      <c r="F1" s="12" t="s">
        <v>16</v>
      </c>
      <c r="G1" s="2" t="s">
        <v>17</v>
      </c>
      <c r="H1" s="58" t="s">
        <v>90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89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38.2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81</v>
      </c>
      <c r="F6" s="40">
        <v>200</v>
      </c>
      <c r="G6" s="40">
        <v>18.399999999999999</v>
      </c>
      <c r="H6" s="40">
        <v>23.36</v>
      </c>
      <c r="I6" s="40">
        <v>32.159999999999997</v>
      </c>
      <c r="J6" s="40">
        <v>415</v>
      </c>
      <c r="K6" s="41" t="s">
        <v>82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25.5" x14ac:dyDescent="0.25">
      <c r="A8" s="23"/>
      <c r="B8" s="15"/>
      <c r="C8" s="11"/>
      <c r="D8" s="7" t="s">
        <v>22</v>
      </c>
      <c r="E8" s="42" t="s">
        <v>58</v>
      </c>
      <c r="F8" s="43">
        <v>200</v>
      </c>
      <c r="G8" s="43">
        <v>0.21</v>
      </c>
      <c r="H8" s="43">
        <v>0.04</v>
      </c>
      <c r="I8" s="43">
        <v>18.010000000000002</v>
      </c>
      <c r="J8" s="43">
        <v>73</v>
      </c>
      <c r="K8" s="44" t="s">
        <v>59</v>
      </c>
      <c r="L8" s="43"/>
    </row>
    <row r="9" spans="1:12" ht="38.25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2.25</v>
      </c>
      <c r="H9" s="43">
        <v>0.87</v>
      </c>
      <c r="I9" s="43">
        <v>15</v>
      </c>
      <c r="J9" s="43">
        <v>75</v>
      </c>
      <c r="K9" s="44" t="s">
        <v>41</v>
      </c>
      <c r="L9" s="43"/>
    </row>
    <row r="10" spans="1:12" ht="15" x14ac:dyDescent="0.25">
      <c r="A10" s="23"/>
      <c r="B10" s="15"/>
      <c r="C10" s="11"/>
      <c r="D10" s="7" t="s">
        <v>23</v>
      </c>
      <c r="E10" s="42" t="s">
        <v>42</v>
      </c>
      <c r="F10" s="43">
        <v>30</v>
      </c>
      <c r="G10" s="43">
        <v>1.98</v>
      </c>
      <c r="H10" s="43">
        <v>0.33</v>
      </c>
      <c r="I10" s="43">
        <v>12.3</v>
      </c>
      <c r="J10" s="43">
        <v>62</v>
      </c>
      <c r="K10" s="44" t="s">
        <v>43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460</v>
      </c>
      <c r="G13" s="19">
        <f t="shared" ref="G13:J13" si="0">SUM(G6:G12)</f>
        <v>22.84</v>
      </c>
      <c r="H13" s="19">
        <f t="shared" si="0"/>
        <v>24.599999999999998</v>
      </c>
      <c r="I13" s="19">
        <f t="shared" si="0"/>
        <v>77.47</v>
      </c>
      <c r="J13" s="19">
        <f t="shared" si="0"/>
        <v>625</v>
      </c>
      <c r="K13" s="25"/>
      <c r="L13" s="19">
        <v>69.430000000000007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460</v>
      </c>
      <c r="G24" s="32">
        <f t="shared" ref="G24:J24" si="3">G13+G23</f>
        <v>22.84</v>
      </c>
      <c r="H24" s="32">
        <f t="shared" si="3"/>
        <v>24.599999999999998</v>
      </c>
      <c r="I24" s="32">
        <f t="shared" si="3"/>
        <v>77.47</v>
      </c>
      <c r="J24" s="32">
        <f t="shared" si="3"/>
        <v>625</v>
      </c>
      <c r="K24" s="32"/>
      <c r="L24" s="32">
        <f t="shared" ref="L24" si="4">L13+L23</f>
        <v>69.430000000000007</v>
      </c>
    </row>
    <row r="25" spans="1:12" ht="21" customHeight="1" x14ac:dyDescent="0.25">
      <c r="A25" s="14">
        <v>1</v>
      </c>
      <c r="B25" s="15">
        <v>2</v>
      </c>
      <c r="C25" s="22" t="s">
        <v>20</v>
      </c>
      <c r="D25" s="5" t="s">
        <v>44</v>
      </c>
      <c r="E25" s="39" t="s">
        <v>45</v>
      </c>
      <c r="F25" s="40">
        <v>60</v>
      </c>
      <c r="G25" s="40">
        <v>4.5</v>
      </c>
      <c r="H25" s="40">
        <v>7.2</v>
      </c>
      <c r="I25" s="40">
        <v>44.6</v>
      </c>
      <c r="J25" s="40">
        <v>259</v>
      </c>
      <c r="K25" s="41" t="s">
        <v>46</v>
      </c>
      <c r="L25" s="40"/>
    </row>
    <row r="26" spans="1:12" ht="25.5" x14ac:dyDescent="0.25">
      <c r="A26" s="14"/>
      <c r="B26" s="15"/>
      <c r="C26" s="11"/>
      <c r="D26" s="6" t="s">
        <v>21</v>
      </c>
      <c r="E26" s="42" t="s">
        <v>80</v>
      </c>
      <c r="F26" s="43">
        <v>210</v>
      </c>
      <c r="G26" s="43">
        <v>6</v>
      </c>
      <c r="H26" s="43">
        <v>8</v>
      </c>
      <c r="I26" s="43">
        <v>29.33</v>
      </c>
      <c r="J26" s="43">
        <v>216</v>
      </c>
      <c r="K26" s="44" t="s">
        <v>48</v>
      </c>
      <c r="L26" s="43"/>
    </row>
    <row r="27" spans="1:12" ht="25.5" x14ac:dyDescent="0.2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0.1</v>
      </c>
      <c r="H27" s="43">
        <v>0</v>
      </c>
      <c r="I27" s="43">
        <v>9.3000000000000007</v>
      </c>
      <c r="J27" s="43">
        <v>37</v>
      </c>
      <c r="K27" s="44" t="s">
        <v>50</v>
      </c>
      <c r="L27" s="43"/>
    </row>
    <row r="28" spans="1:12" ht="38.25" x14ac:dyDescent="0.25">
      <c r="A28" s="14"/>
      <c r="B28" s="15"/>
      <c r="C28" s="11"/>
      <c r="D28" s="7" t="s">
        <v>23</v>
      </c>
      <c r="E28" s="42" t="s">
        <v>40</v>
      </c>
      <c r="F28" s="43">
        <v>30</v>
      </c>
      <c r="G28" s="43">
        <v>2.25</v>
      </c>
      <c r="H28" s="43">
        <v>0.87</v>
      </c>
      <c r="I28" s="43">
        <v>15</v>
      </c>
      <c r="J28" s="43">
        <v>75</v>
      </c>
      <c r="K28" s="44" t="s">
        <v>41</v>
      </c>
      <c r="L28" s="43"/>
    </row>
    <row r="29" spans="1:12" ht="15" x14ac:dyDescent="0.25">
      <c r="A29" s="14"/>
      <c r="B29" s="15"/>
      <c r="C29" s="11"/>
      <c r="D29" s="7" t="s">
        <v>23</v>
      </c>
      <c r="E29" s="42" t="s">
        <v>42</v>
      </c>
      <c r="F29" s="43">
        <v>30</v>
      </c>
      <c r="G29" s="43">
        <v>1.98</v>
      </c>
      <c r="H29" s="43">
        <v>0.33</v>
      </c>
      <c r="I29" s="43">
        <v>12.3</v>
      </c>
      <c r="J29" s="43">
        <v>62</v>
      </c>
      <c r="K29" s="44" t="s">
        <v>43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530</v>
      </c>
      <c r="G32" s="19">
        <f t="shared" ref="G32" si="5">SUM(G25:G31)</f>
        <v>14.83</v>
      </c>
      <c r="H32" s="19">
        <f t="shared" ref="H32" si="6">SUM(H25:H31)</f>
        <v>16.399999999999999</v>
      </c>
      <c r="I32" s="19">
        <f t="shared" ref="I32" si="7">SUM(I25:I31)</f>
        <v>110.53</v>
      </c>
      <c r="J32" s="19">
        <f t="shared" ref="J32:L32" si="8">SUM(J25:J31)</f>
        <v>649</v>
      </c>
      <c r="K32" s="25"/>
      <c r="L32" s="19">
        <f t="shared" si="8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530</v>
      </c>
      <c r="G43" s="32">
        <f t="shared" ref="G43" si="13">G32+G42</f>
        <v>14.83</v>
      </c>
      <c r="H43" s="32">
        <f t="shared" ref="H43" si="14">H32+H42</f>
        <v>16.399999999999999</v>
      </c>
      <c r="I43" s="32">
        <f t="shared" ref="I43" si="15">I32+I42</f>
        <v>110.53</v>
      </c>
      <c r="J43" s="32">
        <f t="shared" ref="J43" si="16">J32+J42</f>
        <v>649</v>
      </c>
      <c r="K43" s="32"/>
      <c r="L43" s="32">
        <v>69.430000000000007</v>
      </c>
    </row>
    <row r="44" spans="1:12" ht="26.2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87</v>
      </c>
      <c r="F44" s="40">
        <v>110</v>
      </c>
      <c r="G44" s="40">
        <v>10</v>
      </c>
      <c r="H44" s="40">
        <v>21.7</v>
      </c>
      <c r="I44" s="40">
        <v>0.83</v>
      </c>
      <c r="J44" s="40">
        <v>238</v>
      </c>
      <c r="K44" s="41" t="s">
        <v>51</v>
      </c>
      <c r="L44" s="40"/>
    </row>
    <row r="45" spans="1:12" ht="25.5" x14ac:dyDescent="0.25">
      <c r="A45" s="23"/>
      <c r="B45" s="15"/>
      <c r="C45" s="11"/>
      <c r="D45" s="5" t="s">
        <v>21</v>
      </c>
      <c r="E45" s="42" t="s">
        <v>72</v>
      </c>
      <c r="F45" s="43">
        <v>155</v>
      </c>
      <c r="G45" s="43">
        <v>8.6999999999999993</v>
      </c>
      <c r="H45" s="43">
        <v>5.7</v>
      </c>
      <c r="I45" s="43">
        <v>37.799999999999997</v>
      </c>
      <c r="J45" s="43">
        <v>240</v>
      </c>
      <c r="K45" s="44" t="s">
        <v>73</v>
      </c>
      <c r="L45" s="43"/>
    </row>
    <row r="46" spans="1:12" ht="25.5" x14ac:dyDescent="0.25">
      <c r="A46" s="23"/>
      <c r="B46" s="15"/>
      <c r="C46" s="11"/>
      <c r="D46" s="7" t="s">
        <v>22</v>
      </c>
      <c r="E46" s="42" t="s">
        <v>54</v>
      </c>
      <c r="F46" s="43">
        <v>200</v>
      </c>
      <c r="G46" s="43">
        <v>0.5</v>
      </c>
      <c r="H46" s="43">
        <v>0.1</v>
      </c>
      <c r="I46" s="43">
        <v>31.2</v>
      </c>
      <c r="J46" s="43">
        <v>121</v>
      </c>
      <c r="K46" s="44" t="s">
        <v>55</v>
      </c>
      <c r="L46" s="43"/>
    </row>
    <row r="47" spans="1:12" ht="38.25" x14ac:dyDescent="0.25">
      <c r="A47" s="23"/>
      <c r="B47" s="15"/>
      <c r="C47" s="11"/>
      <c r="D47" s="7" t="s">
        <v>23</v>
      </c>
      <c r="E47" s="42" t="s">
        <v>40</v>
      </c>
      <c r="F47" s="43">
        <v>30</v>
      </c>
      <c r="G47" s="43">
        <v>2.25</v>
      </c>
      <c r="H47" s="43">
        <v>0.87</v>
      </c>
      <c r="I47" s="43">
        <v>15</v>
      </c>
      <c r="J47" s="43">
        <v>75</v>
      </c>
      <c r="K47" s="44" t="s">
        <v>41</v>
      </c>
      <c r="L47" s="43"/>
    </row>
    <row r="48" spans="1:12" ht="15" x14ac:dyDescent="0.25">
      <c r="A48" s="23"/>
      <c r="B48" s="15"/>
      <c r="C48" s="11"/>
      <c r="D48" s="7" t="s">
        <v>23</v>
      </c>
      <c r="E48" s="42" t="s">
        <v>42</v>
      </c>
      <c r="F48" s="43">
        <v>30</v>
      </c>
      <c r="G48" s="43">
        <v>1.98</v>
      </c>
      <c r="H48" s="43">
        <v>0.33</v>
      </c>
      <c r="I48" s="43">
        <v>12.3</v>
      </c>
      <c r="J48" s="43">
        <v>62</v>
      </c>
      <c r="K48" s="44" t="s">
        <v>43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525</v>
      </c>
      <c r="G51" s="19">
        <f t="shared" ref="G51" si="17">SUM(G44:G50)</f>
        <v>23.43</v>
      </c>
      <c r="H51" s="19">
        <f t="shared" ref="H51" si="18">SUM(H44:H50)</f>
        <v>28.7</v>
      </c>
      <c r="I51" s="19">
        <f t="shared" ref="I51" si="19">SUM(I44:I50)</f>
        <v>97.13</v>
      </c>
      <c r="J51" s="19">
        <f t="shared" ref="J51" si="20">SUM(J44:J50)</f>
        <v>736</v>
      </c>
      <c r="K51" s="25"/>
      <c r="L51" s="19">
        <v>69.430000000000007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525</v>
      </c>
      <c r="G62" s="32">
        <f t="shared" ref="G62" si="25">G51+G61</f>
        <v>23.43</v>
      </c>
      <c r="H62" s="32">
        <f t="shared" ref="H62" si="26">H51+H61</f>
        <v>28.7</v>
      </c>
      <c r="I62" s="32">
        <f t="shared" ref="I62" si="27">I51+I61</f>
        <v>97.13</v>
      </c>
      <c r="J62" s="32">
        <f t="shared" ref="J62:L62" si="28">J51+J61</f>
        <v>736</v>
      </c>
      <c r="K62" s="32"/>
      <c r="L62" s="32">
        <f t="shared" si="28"/>
        <v>69.430000000000007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56</v>
      </c>
      <c r="F63" s="40">
        <v>110</v>
      </c>
      <c r="G63" s="40">
        <v>9.1999999999999993</v>
      </c>
      <c r="H63" s="40">
        <v>13</v>
      </c>
      <c r="I63" s="40">
        <v>10.7</v>
      </c>
      <c r="J63" s="40">
        <v>197</v>
      </c>
      <c r="K63" s="41" t="s">
        <v>57</v>
      </c>
      <c r="L63" s="40"/>
    </row>
    <row r="64" spans="1:12" ht="25.5" x14ac:dyDescent="0.25">
      <c r="A64" s="23"/>
      <c r="B64" s="15"/>
      <c r="C64" s="11"/>
      <c r="D64" s="6" t="s">
        <v>21</v>
      </c>
      <c r="E64" s="42" t="s">
        <v>52</v>
      </c>
      <c r="F64" s="43">
        <v>155</v>
      </c>
      <c r="G64" s="43">
        <v>5.5</v>
      </c>
      <c r="H64" s="43">
        <v>3.92</v>
      </c>
      <c r="I64" s="43">
        <v>32.83</v>
      </c>
      <c r="J64" s="43">
        <v>192</v>
      </c>
      <c r="K64" s="44" t="s">
        <v>53</v>
      </c>
      <c r="L64" s="43"/>
    </row>
    <row r="65" spans="1:12" ht="25.5" x14ac:dyDescent="0.25">
      <c r="A65" s="23"/>
      <c r="B65" s="15"/>
      <c r="C65" s="11"/>
      <c r="D65" s="7" t="s">
        <v>22</v>
      </c>
      <c r="E65" s="42" t="s">
        <v>69</v>
      </c>
      <c r="F65" s="43">
        <v>200</v>
      </c>
      <c r="G65" s="43">
        <v>0.1</v>
      </c>
      <c r="H65" s="43">
        <v>0</v>
      </c>
      <c r="I65" s="43">
        <v>9.1</v>
      </c>
      <c r="J65" s="43">
        <v>35</v>
      </c>
      <c r="K65" s="44" t="s">
        <v>70</v>
      </c>
      <c r="L65" s="43"/>
    </row>
    <row r="66" spans="1:12" ht="38.25" x14ac:dyDescent="0.25">
      <c r="A66" s="23"/>
      <c r="B66" s="15"/>
      <c r="C66" s="11"/>
      <c r="D66" s="7" t="s">
        <v>23</v>
      </c>
      <c r="E66" s="42" t="s">
        <v>40</v>
      </c>
      <c r="F66" s="43">
        <v>30</v>
      </c>
      <c r="G66" s="43">
        <v>2.25</v>
      </c>
      <c r="H66" s="43">
        <v>0.87</v>
      </c>
      <c r="I66" s="43">
        <v>15</v>
      </c>
      <c r="J66" s="43">
        <v>75</v>
      </c>
      <c r="K66" s="44" t="s">
        <v>41</v>
      </c>
      <c r="L66" s="43"/>
    </row>
    <row r="67" spans="1:12" ht="15" x14ac:dyDescent="0.25">
      <c r="A67" s="23"/>
      <c r="B67" s="15"/>
      <c r="C67" s="11"/>
      <c r="D67" s="7" t="s">
        <v>23</v>
      </c>
      <c r="E67" s="42" t="s">
        <v>42</v>
      </c>
      <c r="F67" s="43">
        <v>30</v>
      </c>
      <c r="G67" s="43">
        <v>1.98</v>
      </c>
      <c r="H67" s="43">
        <v>0.33</v>
      </c>
      <c r="I67" s="43">
        <v>12.3</v>
      </c>
      <c r="J67" s="43">
        <v>62</v>
      </c>
      <c r="K67" s="44" t="s">
        <v>43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525</v>
      </c>
      <c r="G70" s="19">
        <f t="shared" ref="G70" si="29">SUM(G63:G69)</f>
        <v>19.029999999999998</v>
      </c>
      <c r="H70" s="19">
        <f t="shared" ref="H70" si="30">SUM(H63:H69)</f>
        <v>18.12</v>
      </c>
      <c r="I70" s="19">
        <f t="shared" ref="I70" si="31">SUM(I63:I69)</f>
        <v>79.929999999999993</v>
      </c>
      <c r="J70" s="19">
        <f t="shared" ref="J70" si="32">SUM(J63:J69)</f>
        <v>561</v>
      </c>
      <c r="K70" s="25"/>
      <c r="L70" s="19">
        <v>69.430000000000007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525</v>
      </c>
      <c r="G81" s="32">
        <f t="shared" ref="G81" si="37">G70+G80</f>
        <v>19.029999999999998</v>
      </c>
      <c r="H81" s="32">
        <f t="shared" ref="H81" si="38">H70+H80</f>
        <v>18.12</v>
      </c>
      <c r="I81" s="32">
        <f t="shared" ref="I81" si="39">I70+I80</f>
        <v>79.929999999999993</v>
      </c>
      <c r="J81" s="32">
        <f t="shared" ref="J81:L81" si="40">J70+J80</f>
        <v>561</v>
      </c>
      <c r="K81" s="32"/>
      <c r="L81" s="32">
        <f t="shared" si="40"/>
        <v>69.430000000000007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60</v>
      </c>
      <c r="F82" s="40">
        <v>100</v>
      </c>
      <c r="G82" s="40">
        <v>11.65</v>
      </c>
      <c r="H82" s="40">
        <v>10.75</v>
      </c>
      <c r="I82" s="40">
        <v>11.63</v>
      </c>
      <c r="J82" s="40">
        <v>164</v>
      </c>
      <c r="K82" s="41" t="s">
        <v>61</v>
      </c>
      <c r="L82" s="40"/>
    </row>
    <row r="83" spans="1:12" ht="25.5" x14ac:dyDescent="0.25">
      <c r="A83" s="23"/>
      <c r="B83" s="15"/>
      <c r="C83" s="11"/>
      <c r="D83" s="6" t="s">
        <v>62</v>
      </c>
      <c r="E83" s="42" t="s">
        <v>63</v>
      </c>
      <c r="F83" s="43">
        <v>155</v>
      </c>
      <c r="G83" s="43">
        <v>3.58</v>
      </c>
      <c r="H83" s="43">
        <v>3.92</v>
      </c>
      <c r="I83" s="43">
        <v>36.799999999999997</v>
      </c>
      <c r="J83" s="43">
        <v>200</v>
      </c>
      <c r="K83" s="44" t="s">
        <v>64</v>
      </c>
      <c r="L83" s="43"/>
    </row>
    <row r="84" spans="1:12" ht="25.5" x14ac:dyDescent="0.25">
      <c r="A84" s="23"/>
      <c r="B84" s="15"/>
      <c r="C84" s="11"/>
      <c r="D84" s="7" t="s">
        <v>22</v>
      </c>
      <c r="E84" s="42" t="s">
        <v>58</v>
      </c>
      <c r="F84" s="43">
        <v>200</v>
      </c>
      <c r="G84" s="43">
        <v>0.21</v>
      </c>
      <c r="H84" s="43">
        <v>0.04</v>
      </c>
      <c r="I84" s="43">
        <v>18.010000000000002</v>
      </c>
      <c r="J84" s="43">
        <v>73</v>
      </c>
      <c r="K84" s="44" t="s">
        <v>59</v>
      </c>
      <c r="L84" s="43"/>
    </row>
    <row r="85" spans="1:12" ht="38.25" x14ac:dyDescent="0.25">
      <c r="A85" s="23"/>
      <c r="B85" s="15"/>
      <c r="C85" s="11"/>
      <c r="D85" s="7" t="s">
        <v>23</v>
      </c>
      <c r="E85" s="42" t="s">
        <v>40</v>
      </c>
      <c r="F85" s="43">
        <v>30</v>
      </c>
      <c r="G85" s="43">
        <v>2.25</v>
      </c>
      <c r="H85" s="43">
        <v>0.87</v>
      </c>
      <c r="I85" s="43">
        <v>15</v>
      </c>
      <c r="J85" s="43">
        <v>75</v>
      </c>
      <c r="K85" s="44" t="s">
        <v>41</v>
      </c>
      <c r="L85" s="43"/>
    </row>
    <row r="86" spans="1:12" ht="15" x14ac:dyDescent="0.25">
      <c r="A86" s="23"/>
      <c r="B86" s="15"/>
      <c r="C86" s="11"/>
      <c r="D86" s="7" t="s">
        <v>23</v>
      </c>
      <c r="E86" s="42" t="s">
        <v>42</v>
      </c>
      <c r="F86" s="43">
        <v>30</v>
      </c>
      <c r="G86" s="43">
        <v>1.98</v>
      </c>
      <c r="H86" s="43">
        <v>0.33</v>
      </c>
      <c r="I86" s="43">
        <v>12.3</v>
      </c>
      <c r="J86" s="43">
        <v>62</v>
      </c>
      <c r="K86" s="44" t="s">
        <v>43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515</v>
      </c>
      <c r="G89" s="19">
        <f t="shared" ref="G89" si="41">SUM(G82:G88)</f>
        <v>19.670000000000002</v>
      </c>
      <c r="H89" s="19">
        <f t="shared" ref="H89" si="42">SUM(H82:H88)</f>
        <v>15.909999999999998</v>
      </c>
      <c r="I89" s="19">
        <f t="shared" ref="I89" si="43">SUM(I82:I88)</f>
        <v>93.74</v>
      </c>
      <c r="J89" s="19">
        <f t="shared" ref="J89" si="44">SUM(J82:J88)</f>
        <v>574</v>
      </c>
      <c r="K89" s="25"/>
      <c r="L89" s="19">
        <v>69.430000000000007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515</v>
      </c>
      <c r="G100" s="32">
        <f t="shared" ref="G100" si="49">G89+G99</f>
        <v>19.670000000000002</v>
      </c>
      <c r="H100" s="32">
        <f t="shared" ref="H100" si="50">H89+H99</f>
        <v>15.909999999999998</v>
      </c>
      <c r="I100" s="32">
        <f t="shared" ref="I100" si="51">I89+I99</f>
        <v>93.74</v>
      </c>
      <c r="J100" s="32">
        <f t="shared" ref="J100:L100" si="52">J89+J99</f>
        <v>574</v>
      </c>
      <c r="K100" s="32"/>
      <c r="L100" s="32">
        <f t="shared" si="52"/>
        <v>69.430000000000007</v>
      </c>
    </row>
    <row r="101" spans="1:12" ht="15.75" thickBot="1" x14ac:dyDescent="0.3">
      <c r="A101" s="20">
        <v>1</v>
      </c>
      <c r="B101" s="21">
        <v>6</v>
      </c>
      <c r="C101" s="22" t="s">
        <v>20</v>
      </c>
      <c r="D101" s="5" t="s">
        <v>44</v>
      </c>
      <c r="E101" s="39" t="s">
        <v>65</v>
      </c>
      <c r="F101" s="40">
        <v>50</v>
      </c>
      <c r="G101" s="40">
        <v>6.3</v>
      </c>
      <c r="H101" s="40">
        <v>5.3</v>
      </c>
      <c r="I101" s="40">
        <v>0.5</v>
      </c>
      <c r="J101" s="40">
        <v>78</v>
      </c>
      <c r="K101" s="41" t="s">
        <v>43</v>
      </c>
      <c r="L101" s="40"/>
    </row>
    <row r="102" spans="1:12" ht="26.25" thickBot="1" x14ac:dyDescent="0.3">
      <c r="A102" s="23"/>
      <c r="B102" s="15"/>
      <c r="C102" s="11"/>
      <c r="D102" s="5" t="s">
        <v>44</v>
      </c>
      <c r="E102" s="42" t="s">
        <v>66</v>
      </c>
      <c r="F102" s="43">
        <v>30</v>
      </c>
      <c r="G102" s="43">
        <v>7.4</v>
      </c>
      <c r="H102" s="43">
        <v>8</v>
      </c>
      <c r="I102" s="43">
        <v>0</v>
      </c>
      <c r="J102" s="43">
        <v>105</v>
      </c>
      <c r="K102" s="44" t="s">
        <v>67</v>
      </c>
      <c r="L102" s="43"/>
    </row>
    <row r="103" spans="1:12" ht="25.5" x14ac:dyDescent="0.25">
      <c r="A103" s="23"/>
      <c r="B103" s="15"/>
      <c r="C103" s="11"/>
      <c r="D103" s="5" t="s">
        <v>21</v>
      </c>
      <c r="E103" s="42" t="s">
        <v>47</v>
      </c>
      <c r="F103" s="43">
        <v>160</v>
      </c>
      <c r="G103" s="43">
        <v>5.77</v>
      </c>
      <c r="H103" s="43">
        <v>8.01</v>
      </c>
      <c r="I103" s="43">
        <v>30.75</v>
      </c>
      <c r="J103" s="43">
        <v>218.25</v>
      </c>
      <c r="K103" s="44" t="s">
        <v>83</v>
      </c>
      <c r="L103" s="43"/>
    </row>
    <row r="104" spans="1:12" ht="25.5" x14ac:dyDescent="0.25">
      <c r="A104" s="23"/>
      <c r="B104" s="15"/>
      <c r="C104" s="11"/>
      <c r="D104" s="7" t="s">
        <v>22</v>
      </c>
      <c r="E104" s="42" t="s">
        <v>39</v>
      </c>
      <c r="F104" s="43">
        <v>200</v>
      </c>
      <c r="G104" s="43">
        <v>0.6</v>
      </c>
      <c r="H104" s="43">
        <v>0.2</v>
      </c>
      <c r="I104" s="43">
        <v>27</v>
      </c>
      <c r="J104" s="43">
        <v>111</v>
      </c>
      <c r="K104" s="44" t="s">
        <v>85</v>
      </c>
      <c r="L104" s="43"/>
    </row>
    <row r="105" spans="1:12" ht="38.25" x14ac:dyDescent="0.25">
      <c r="A105" s="23"/>
      <c r="B105" s="15"/>
      <c r="C105" s="11"/>
      <c r="D105" s="7" t="s">
        <v>23</v>
      </c>
      <c r="E105" s="42" t="s">
        <v>40</v>
      </c>
      <c r="F105" s="43">
        <v>30</v>
      </c>
      <c r="G105" s="43">
        <v>2.25</v>
      </c>
      <c r="H105" s="43">
        <v>0.87</v>
      </c>
      <c r="I105" s="43">
        <v>15</v>
      </c>
      <c r="J105" s="43">
        <v>75</v>
      </c>
      <c r="K105" s="44" t="s">
        <v>41</v>
      </c>
      <c r="L105" s="43"/>
    </row>
    <row r="106" spans="1:12" ht="15" x14ac:dyDescent="0.25">
      <c r="A106" s="23"/>
      <c r="B106" s="15"/>
      <c r="C106" s="11"/>
      <c r="D106" s="7" t="s">
        <v>23</v>
      </c>
      <c r="E106" s="42" t="s">
        <v>42</v>
      </c>
      <c r="F106" s="43">
        <v>30</v>
      </c>
      <c r="G106" s="43">
        <v>1.98</v>
      </c>
      <c r="H106" s="43">
        <v>0.33</v>
      </c>
      <c r="I106" s="43">
        <v>12.3</v>
      </c>
      <c r="J106" s="43">
        <v>62</v>
      </c>
      <c r="K106" s="44" t="s">
        <v>43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500</v>
      </c>
      <c r="G108" s="19">
        <f t="shared" ref="G108:J108" si="53">SUM(G101:G107)</f>
        <v>24.3</v>
      </c>
      <c r="H108" s="19">
        <f t="shared" si="53"/>
        <v>22.71</v>
      </c>
      <c r="I108" s="19">
        <f t="shared" si="53"/>
        <v>85.55</v>
      </c>
      <c r="J108" s="19">
        <f t="shared" si="53"/>
        <v>649.25</v>
      </c>
      <c r="K108" s="25"/>
      <c r="L108" s="19">
        <v>69.430000000000007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500</v>
      </c>
      <c r="G119" s="32">
        <f t="shared" ref="G119:J119" si="56">G108+G118</f>
        <v>24.3</v>
      </c>
      <c r="H119" s="32">
        <f t="shared" si="56"/>
        <v>22.71</v>
      </c>
      <c r="I119" s="32">
        <f t="shared" si="56"/>
        <v>85.55</v>
      </c>
      <c r="J119" s="32">
        <f t="shared" si="56"/>
        <v>649.25</v>
      </c>
      <c r="K119" s="32"/>
      <c r="L119" s="32">
        <f t="shared" ref="L119" si="57">L108+L118</f>
        <v>69.430000000000007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38</v>
      </c>
      <c r="F120" s="40">
        <v>250</v>
      </c>
      <c r="G120" s="40">
        <v>27.9</v>
      </c>
      <c r="H120" s="40">
        <v>14.4</v>
      </c>
      <c r="I120" s="40">
        <v>53.5</v>
      </c>
      <c r="J120" s="40">
        <v>441</v>
      </c>
      <c r="K120" s="41" t="s">
        <v>84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25.5" x14ac:dyDescent="0.25">
      <c r="A122" s="14"/>
      <c r="B122" s="15"/>
      <c r="C122" s="11"/>
      <c r="D122" s="7" t="s">
        <v>22</v>
      </c>
      <c r="E122" s="42" t="s">
        <v>54</v>
      </c>
      <c r="F122" s="43">
        <v>200</v>
      </c>
      <c r="G122" s="43">
        <v>0.5</v>
      </c>
      <c r="H122" s="43">
        <v>0.1</v>
      </c>
      <c r="I122" s="43">
        <v>31.2</v>
      </c>
      <c r="J122" s="43">
        <v>121</v>
      </c>
      <c r="K122" s="44" t="s">
        <v>55</v>
      </c>
      <c r="L122" s="43"/>
    </row>
    <row r="123" spans="1:12" ht="38.25" x14ac:dyDescent="0.25">
      <c r="A123" s="14"/>
      <c r="B123" s="15"/>
      <c r="C123" s="11"/>
      <c r="D123" s="7" t="s">
        <v>23</v>
      </c>
      <c r="E123" s="42" t="s">
        <v>40</v>
      </c>
      <c r="F123" s="43">
        <v>30</v>
      </c>
      <c r="G123" s="43">
        <v>2.25</v>
      </c>
      <c r="H123" s="43">
        <v>0.87</v>
      </c>
      <c r="I123" s="43">
        <v>15</v>
      </c>
      <c r="J123" s="43">
        <v>75</v>
      </c>
      <c r="K123" s="44" t="s">
        <v>41</v>
      </c>
      <c r="L123" s="43"/>
    </row>
    <row r="124" spans="1:12" ht="15" x14ac:dyDescent="0.25">
      <c r="A124" s="14"/>
      <c r="B124" s="15"/>
      <c r="C124" s="11"/>
      <c r="D124" s="7" t="s">
        <v>23</v>
      </c>
      <c r="E124" s="42" t="s">
        <v>42</v>
      </c>
      <c r="F124" s="43">
        <v>30</v>
      </c>
      <c r="G124" s="43">
        <v>1.98</v>
      </c>
      <c r="H124" s="43">
        <v>0.33</v>
      </c>
      <c r="I124" s="43">
        <v>12.3</v>
      </c>
      <c r="J124" s="43">
        <v>62</v>
      </c>
      <c r="K124" s="44" t="s">
        <v>43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510</v>
      </c>
      <c r="G127" s="19">
        <f t="shared" ref="G127:J127" si="58">SUM(G120:G126)</f>
        <v>32.629999999999995</v>
      </c>
      <c r="H127" s="19">
        <f t="shared" si="58"/>
        <v>15.7</v>
      </c>
      <c r="I127" s="19">
        <f t="shared" si="58"/>
        <v>112</v>
      </c>
      <c r="J127" s="19">
        <f t="shared" si="58"/>
        <v>699</v>
      </c>
      <c r="K127" s="25"/>
      <c r="L127" s="19">
        <v>69.430000000000007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59">SUM(G128:G136)</f>
        <v>0</v>
      </c>
      <c r="H137" s="19">
        <f t="shared" si="59"/>
        <v>0</v>
      </c>
      <c r="I137" s="19">
        <f t="shared" si="59"/>
        <v>0</v>
      </c>
      <c r="J137" s="19">
        <f t="shared" si="59"/>
        <v>0</v>
      </c>
      <c r="K137" s="25"/>
      <c r="L137" s="19">
        <f t="shared" ref="L137" si="60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510</v>
      </c>
      <c r="G138" s="32">
        <f t="shared" ref="G138" si="61">G127+G137</f>
        <v>32.629999999999995</v>
      </c>
      <c r="H138" s="32">
        <f t="shared" ref="H138" si="62">H127+H137</f>
        <v>15.7</v>
      </c>
      <c r="I138" s="32">
        <f t="shared" ref="I138" si="63">I127+I137</f>
        <v>112</v>
      </c>
      <c r="J138" s="32">
        <f t="shared" ref="J138:L138" si="64">J127+J137</f>
        <v>699</v>
      </c>
      <c r="K138" s="32"/>
      <c r="L138" s="32">
        <f t="shared" si="64"/>
        <v>69.430000000000007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44</v>
      </c>
      <c r="E139" s="39" t="s">
        <v>45</v>
      </c>
      <c r="F139" s="40">
        <v>60</v>
      </c>
      <c r="G139" s="40">
        <v>4.5</v>
      </c>
      <c r="H139" s="40">
        <v>7.2</v>
      </c>
      <c r="I139" s="40">
        <v>44.6</v>
      </c>
      <c r="J139" s="40">
        <v>259</v>
      </c>
      <c r="K139" s="41" t="s">
        <v>46</v>
      </c>
      <c r="L139" s="40"/>
    </row>
    <row r="140" spans="1:12" ht="25.5" x14ac:dyDescent="0.25">
      <c r="A140" s="23"/>
      <c r="B140" s="15"/>
      <c r="C140" s="11"/>
      <c r="D140" s="6" t="s">
        <v>21</v>
      </c>
      <c r="E140" s="42" t="s">
        <v>68</v>
      </c>
      <c r="F140" s="43">
        <v>210</v>
      </c>
      <c r="G140" s="43">
        <v>8.27</v>
      </c>
      <c r="H140" s="43">
        <v>9.6</v>
      </c>
      <c r="I140" s="43">
        <v>42.93</v>
      </c>
      <c r="J140" s="43">
        <v>292</v>
      </c>
      <c r="K140" s="44" t="s">
        <v>86</v>
      </c>
      <c r="L140" s="43"/>
    </row>
    <row r="141" spans="1:12" ht="25.5" x14ac:dyDescent="0.25">
      <c r="A141" s="23"/>
      <c r="B141" s="15"/>
      <c r="C141" s="11"/>
      <c r="D141" s="7" t="s">
        <v>22</v>
      </c>
      <c r="E141" s="42" t="s">
        <v>69</v>
      </c>
      <c r="F141" s="43">
        <v>200</v>
      </c>
      <c r="G141" s="43">
        <v>0.1</v>
      </c>
      <c r="H141" s="43">
        <v>0</v>
      </c>
      <c r="I141" s="43">
        <v>9.1</v>
      </c>
      <c r="J141" s="43">
        <v>35</v>
      </c>
      <c r="K141" s="44" t="s">
        <v>70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40</v>
      </c>
      <c r="F142" s="43">
        <v>30</v>
      </c>
      <c r="G142" s="43">
        <v>2.25</v>
      </c>
      <c r="H142" s="43">
        <v>0.87</v>
      </c>
      <c r="I142" s="43">
        <v>15</v>
      </c>
      <c r="J142" s="43">
        <v>75</v>
      </c>
      <c r="K142" s="44" t="s">
        <v>41</v>
      </c>
      <c r="L142" s="43"/>
    </row>
    <row r="143" spans="1:12" ht="15" x14ac:dyDescent="0.25">
      <c r="A143" s="23"/>
      <c r="B143" s="15"/>
      <c r="C143" s="11"/>
      <c r="D143" s="7" t="s">
        <v>23</v>
      </c>
      <c r="E143" s="42" t="s">
        <v>42</v>
      </c>
      <c r="F143" s="43">
        <v>30</v>
      </c>
      <c r="G143" s="43">
        <v>1.98</v>
      </c>
      <c r="H143" s="43">
        <v>0.33</v>
      </c>
      <c r="I143" s="43">
        <v>12.3</v>
      </c>
      <c r="J143" s="43">
        <v>62</v>
      </c>
      <c r="K143" s="44" t="s">
        <v>43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530</v>
      </c>
      <c r="G146" s="19">
        <f t="shared" ref="G146:J146" si="65">SUM(G139:G145)</f>
        <v>17.099999999999998</v>
      </c>
      <c r="H146" s="19">
        <f t="shared" si="65"/>
        <v>18</v>
      </c>
      <c r="I146" s="19">
        <f t="shared" si="65"/>
        <v>123.92999999999999</v>
      </c>
      <c r="J146" s="19">
        <f t="shared" si="65"/>
        <v>723</v>
      </c>
      <c r="K146" s="25"/>
      <c r="L146" s="19">
        <v>69.430000000000007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6">SUM(G147:G155)</f>
        <v>0</v>
      </c>
      <c r="H156" s="19">
        <f t="shared" si="66"/>
        <v>0</v>
      </c>
      <c r="I156" s="19">
        <f t="shared" si="66"/>
        <v>0</v>
      </c>
      <c r="J156" s="19">
        <f t="shared" si="66"/>
        <v>0</v>
      </c>
      <c r="K156" s="25"/>
      <c r="L156" s="19">
        <f t="shared" ref="L156" si="67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530</v>
      </c>
      <c r="G157" s="32">
        <f t="shared" ref="G157" si="68">G146+G156</f>
        <v>17.099999999999998</v>
      </c>
      <c r="H157" s="32">
        <f t="shared" ref="H157" si="69">H146+H156</f>
        <v>18</v>
      </c>
      <c r="I157" s="32">
        <f t="shared" ref="I157" si="70">I146+I156</f>
        <v>123.92999999999999</v>
      </c>
      <c r="J157" s="32">
        <f t="shared" ref="J157:L157" si="71">J146+J156</f>
        <v>723</v>
      </c>
      <c r="K157" s="32"/>
      <c r="L157" s="32">
        <f t="shared" si="71"/>
        <v>69.430000000000007</v>
      </c>
    </row>
    <row r="158" spans="1:12" ht="25.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87</v>
      </c>
      <c r="F158" s="40">
        <v>110</v>
      </c>
      <c r="G158" s="40">
        <v>10</v>
      </c>
      <c r="H158" s="40">
        <v>21.7</v>
      </c>
      <c r="I158" s="40">
        <v>0.83</v>
      </c>
      <c r="J158" s="40">
        <v>238</v>
      </c>
      <c r="K158" s="41" t="s">
        <v>51</v>
      </c>
      <c r="L158" s="40"/>
    </row>
    <row r="159" spans="1:12" ht="25.5" x14ac:dyDescent="0.25">
      <c r="A159" s="23"/>
      <c r="B159" s="15"/>
      <c r="C159" s="11"/>
      <c r="D159" s="6" t="s">
        <v>21</v>
      </c>
      <c r="E159" s="42" t="s">
        <v>52</v>
      </c>
      <c r="F159" s="43">
        <v>155</v>
      </c>
      <c r="G159" s="43">
        <v>5.5</v>
      </c>
      <c r="H159" s="43">
        <v>3.92</v>
      </c>
      <c r="I159" s="43">
        <v>32.83</v>
      </c>
      <c r="J159" s="43">
        <v>192</v>
      </c>
      <c r="K159" s="44" t="s">
        <v>53</v>
      </c>
      <c r="L159" s="43"/>
    </row>
    <row r="160" spans="1:12" ht="25.5" x14ac:dyDescent="0.25">
      <c r="A160" s="14"/>
      <c r="B160" s="15"/>
      <c r="C160" s="11"/>
      <c r="D160" s="7" t="s">
        <v>22</v>
      </c>
      <c r="E160" s="42" t="s">
        <v>54</v>
      </c>
      <c r="F160" s="43">
        <v>200</v>
      </c>
      <c r="G160" s="43">
        <v>0.5</v>
      </c>
      <c r="H160" s="43">
        <v>0.1</v>
      </c>
      <c r="I160" s="43">
        <v>31.2</v>
      </c>
      <c r="J160" s="43">
        <v>121</v>
      </c>
      <c r="K160" s="44" t="s">
        <v>55</v>
      </c>
      <c r="L160" s="43"/>
    </row>
    <row r="161" spans="1:12" ht="38.25" x14ac:dyDescent="0.25">
      <c r="A161" s="23"/>
      <c r="B161" s="15"/>
      <c r="C161" s="11"/>
      <c r="D161" s="7" t="s">
        <v>23</v>
      </c>
      <c r="E161" s="42" t="s">
        <v>40</v>
      </c>
      <c r="F161" s="43">
        <v>30</v>
      </c>
      <c r="G161" s="43">
        <v>2.25</v>
      </c>
      <c r="H161" s="43">
        <v>0.87</v>
      </c>
      <c r="I161" s="43">
        <v>15</v>
      </c>
      <c r="J161" s="43">
        <v>75</v>
      </c>
      <c r="K161" s="44" t="s">
        <v>41</v>
      </c>
      <c r="L161" s="43"/>
    </row>
    <row r="162" spans="1:12" ht="15" x14ac:dyDescent="0.25">
      <c r="A162" s="23"/>
      <c r="B162" s="15"/>
      <c r="C162" s="11"/>
      <c r="D162" s="7" t="s">
        <v>23</v>
      </c>
      <c r="E162" s="42" t="s">
        <v>42</v>
      </c>
      <c r="F162" s="43">
        <v>30</v>
      </c>
      <c r="G162" s="43">
        <v>1.98</v>
      </c>
      <c r="H162" s="43">
        <v>0.33</v>
      </c>
      <c r="I162" s="43">
        <v>12.3</v>
      </c>
      <c r="J162" s="43">
        <v>62</v>
      </c>
      <c r="K162" s="44" t="s">
        <v>43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525</v>
      </c>
      <c r="G165" s="19">
        <f t="shared" ref="G165:J165" si="72">SUM(G158:G164)</f>
        <v>20.23</v>
      </c>
      <c r="H165" s="19">
        <f t="shared" si="72"/>
        <v>26.919999999999998</v>
      </c>
      <c r="I165" s="19">
        <f t="shared" si="72"/>
        <v>92.16</v>
      </c>
      <c r="J165" s="19">
        <f t="shared" si="72"/>
        <v>688</v>
      </c>
      <c r="K165" s="25"/>
      <c r="L165" s="19">
        <v>69.430000000000007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3">SUM(G166:G174)</f>
        <v>0</v>
      </c>
      <c r="H175" s="19">
        <f t="shared" si="73"/>
        <v>0</v>
      </c>
      <c r="I175" s="19">
        <f t="shared" si="73"/>
        <v>0</v>
      </c>
      <c r="J175" s="19">
        <f t="shared" si="73"/>
        <v>0</v>
      </c>
      <c r="K175" s="25"/>
      <c r="L175" s="19">
        <f t="shared" ref="L175" si="74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525</v>
      </c>
      <c r="G176" s="32">
        <f t="shared" ref="G176" si="75">G165+G175</f>
        <v>20.23</v>
      </c>
      <c r="H176" s="32">
        <f t="shared" ref="H176" si="76">H165+H175</f>
        <v>26.919999999999998</v>
      </c>
      <c r="I176" s="32">
        <f t="shared" ref="I176" si="77">I165+I175</f>
        <v>92.16</v>
      </c>
      <c r="J176" s="32">
        <f t="shared" ref="J176:L176" si="78">J165+J175</f>
        <v>688</v>
      </c>
      <c r="K176" s="32"/>
      <c r="L176" s="32">
        <f t="shared" si="78"/>
        <v>69.430000000000007</v>
      </c>
    </row>
    <row r="177" spans="1:12" ht="26.25" thickBot="1" x14ac:dyDescent="0.3">
      <c r="A177" s="20">
        <v>2</v>
      </c>
      <c r="B177" s="21">
        <v>4</v>
      </c>
      <c r="C177" s="22" t="s">
        <v>20</v>
      </c>
      <c r="D177" s="5" t="s">
        <v>21</v>
      </c>
      <c r="E177" s="39" t="s">
        <v>74</v>
      </c>
      <c r="F177" s="40">
        <v>120</v>
      </c>
      <c r="G177" s="40">
        <v>18.559999999999999</v>
      </c>
      <c r="H177" s="40">
        <v>9.2799999999999994</v>
      </c>
      <c r="I177" s="40">
        <v>3.76</v>
      </c>
      <c r="J177" s="40">
        <v>173</v>
      </c>
      <c r="K177" s="41" t="s">
        <v>75</v>
      </c>
      <c r="L177" s="40"/>
    </row>
    <row r="178" spans="1:12" ht="25.5" x14ac:dyDescent="0.25">
      <c r="A178" s="23"/>
      <c r="B178" s="15"/>
      <c r="C178" s="11"/>
      <c r="D178" s="5" t="s">
        <v>21</v>
      </c>
      <c r="E178" s="42" t="s">
        <v>63</v>
      </c>
      <c r="F178" s="43">
        <v>155</v>
      </c>
      <c r="G178" s="43">
        <v>3.58</v>
      </c>
      <c r="H178" s="43">
        <v>3.92</v>
      </c>
      <c r="I178" s="43">
        <v>36.799999999999997</v>
      </c>
      <c r="J178" s="43">
        <v>200</v>
      </c>
      <c r="K178" s="44" t="s">
        <v>64</v>
      </c>
      <c r="L178" s="43"/>
    </row>
    <row r="179" spans="1:12" ht="25.5" x14ac:dyDescent="0.25">
      <c r="A179" s="23"/>
      <c r="B179" s="15"/>
      <c r="C179" s="11"/>
      <c r="D179" s="7" t="s">
        <v>22</v>
      </c>
      <c r="E179" s="42" t="s">
        <v>58</v>
      </c>
      <c r="F179" s="43">
        <v>200</v>
      </c>
      <c r="G179" s="43">
        <v>0.21</v>
      </c>
      <c r="H179" s="43">
        <v>0.04</v>
      </c>
      <c r="I179" s="43">
        <v>18.010000000000002</v>
      </c>
      <c r="J179" s="43">
        <v>73</v>
      </c>
      <c r="K179" s="44" t="s">
        <v>59</v>
      </c>
      <c r="L179" s="43"/>
    </row>
    <row r="180" spans="1:12" ht="38.25" x14ac:dyDescent="0.25">
      <c r="A180" s="23"/>
      <c r="B180" s="15"/>
      <c r="C180" s="11"/>
      <c r="D180" s="7" t="s">
        <v>23</v>
      </c>
      <c r="E180" s="42" t="s">
        <v>40</v>
      </c>
      <c r="F180" s="43">
        <v>30</v>
      </c>
      <c r="G180" s="43">
        <v>2.25</v>
      </c>
      <c r="H180" s="43">
        <v>0.87</v>
      </c>
      <c r="I180" s="43">
        <v>15</v>
      </c>
      <c r="J180" s="43">
        <v>75</v>
      </c>
      <c r="K180" s="44" t="s">
        <v>41</v>
      </c>
      <c r="L180" s="43"/>
    </row>
    <row r="181" spans="1:12" ht="15" x14ac:dyDescent="0.25">
      <c r="A181" s="23"/>
      <c r="B181" s="15"/>
      <c r="C181" s="11"/>
      <c r="D181" s="7" t="s">
        <v>23</v>
      </c>
      <c r="E181" s="42" t="s">
        <v>42</v>
      </c>
      <c r="F181" s="43">
        <v>30</v>
      </c>
      <c r="G181" s="43">
        <v>1.98</v>
      </c>
      <c r="H181" s="43">
        <v>0.33</v>
      </c>
      <c r="I181" s="43">
        <v>12.3</v>
      </c>
      <c r="J181" s="43">
        <v>62</v>
      </c>
      <c r="K181" s="44" t="s">
        <v>43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535</v>
      </c>
      <c r="G184" s="19">
        <f t="shared" ref="G184:J184" si="79">SUM(G177:G183)</f>
        <v>26.580000000000002</v>
      </c>
      <c r="H184" s="19">
        <f t="shared" si="79"/>
        <v>14.439999999999998</v>
      </c>
      <c r="I184" s="19">
        <f t="shared" si="79"/>
        <v>85.86999999999999</v>
      </c>
      <c r="J184" s="19">
        <f t="shared" si="79"/>
        <v>583</v>
      </c>
      <c r="K184" s="25"/>
      <c r="L184" s="19">
        <v>69.430000000000007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0">SUM(G185:G193)</f>
        <v>0</v>
      </c>
      <c r="H194" s="19">
        <f t="shared" si="80"/>
        <v>0</v>
      </c>
      <c r="I194" s="19">
        <f t="shared" si="80"/>
        <v>0</v>
      </c>
      <c r="J194" s="19">
        <f t="shared" si="80"/>
        <v>0</v>
      </c>
      <c r="K194" s="25"/>
      <c r="L194" s="19">
        <f t="shared" ref="L194" si="81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535</v>
      </c>
      <c r="G195" s="32">
        <f t="shared" ref="G195" si="82">G184+G194</f>
        <v>26.580000000000002</v>
      </c>
      <c r="H195" s="32">
        <f t="shared" ref="H195" si="83">H184+H194</f>
        <v>14.439999999999998</v>
      </c>
      <c r="I195" s="32">
        <f t="shared" ref="I195" si="84">I184+I194</f>
        <v>85.86999999999999</v>
      </c>
      <c r="J195" s="32">
        <f t="shared" ref="J195:L195" si="85">J184+J194</f>
        <v>583</v>
      </c>
      <c r="K195" s="32"/>
      <c r="L195" s="32">
        <f t="shared" si="85"/>
        <v>69.430000000000007</v>
      </c>
    </row>
    <row r="196" spans="1:12" ht="26.25" thickBot="1" x14ac:dyDescent="0.3">
      <c r="A196" s="20">
        <v>2</v>
      </c>
      <c r="B196" s="21">
        <v>5</v>
      </c>
      <c r="C196" s="22" t="s">
        <v>20</v>
      </c>
      <c r="D196" s="5" t="s">
        <v>21</v>
      </c>
      <c r="E196" s="39" t="s">
        <v>76</v>
      </c>
      <c r="F196" s="40">
        <v>110</v>
      </c>
      <c r="G196" s="40">
        <v>16.2</v>
      </c>
      <c r="H196" s="40">
        <v>14.5</v>
      </c>
      <c r="I196" s="40">
        <v>13.9</v>
      </c>
      <c r="J196" s="40">
        <v>252</v>
      </c>
      <c r="K196" s="41" t="s">
        <v>77</v>
      </c>
      <c r="L196" s="40"/>
    </row>
    <row r="197" spans="1:12" ht="38.25" x14ac:dyDescent="0.25">
      <c r="A197" s="23"/>
      <c r="B197" s="15"/>
      <c r="C197" s="11"/>
      <c r="D197" s="5" t="s">
        <v>21</v>
      </c>
      <c r="E197" s="42" t="s">
        <v>78</v>
      </c>
      <c r="F197" s="43">
        <v>155</v>
      </c>
      <c r="G197" s="43">
        <v>14.7</v>
      </c>
      <c r="H197" s="43">
        <v>5</v>
      </c>
      <c r="I197" s="43">
        <v>35</v>
      </c>
      <c r="J197" s="43">
        <v>243.3</v>
      </c>
      <c r="K197" s="44" t="s">
        <v>79</v>
      </c>
      <c r="L197" s="43"/>
    </row>
    <row r="198" spans="1:12" ht="25.5" x14ac:dyDescent="0.25">
      <c r="A198" s="23"/>
      <c r="B198" s="15"/>
      <c r="C198" s="11"/>
      <c r="D198" s="7" t="s">
        <v>22</v>
      </c>
      <c r="E198" s="42" t="s">
        <v>69</v>
      </c>
      <c r="F198" s="43">
        <v>200</v>
      </c>
      <c r="G198" s="43">
        <v>0.1</v>
      </c>
      <c r="H198" s="43">
        <v>0</v>
      </c>
      <c r="I198" s="43">
        <v>9.1</v>
      </c>
      <c r="J198" s="43">
        <v>35</v>
      </c>
      <c r="K198" s="44" t="s">
        <v>70</v>
      </c>
      <c r="L198" s="43"/>
    </row>
    <row r="199" spans="1:12" ht="38.25" x14ac:dyDescent="0.25">
      <c r="A199" s="23"/>
      <c r="B199" s="15"/>
      <c r="C199" s="11"/>
      <c r="D199" s="7" t="s">
        <v>23</v>
      </c>
      <c r="E199" s="42" t="s">
        <v>40</v>
      </c>
      <c r="F199" s="43">
        <v>30</v>
      </c>
      <c r="G199" s="43">
        <v>2.25</v>
      </c>
      <c r="H199" s="43">
        <v>0.87</v>
      </c>
      <c r="I199" s="43">
        <v>15</v>
      </c>
      <c r="J199" s="43">
        <v>75</v>
      </c>
      <c r="K199" s="44" t="s">
        <v>41</v>
      </c>
      <c r="L199" s="43"/>
    </row>
    <row r="200" spans="1:12" ht="15" x14ac:dyDescent="0.25">
      <c r="A200" s="23"/>
      <c r="B200" s="15"/>
      <c r="C200" s="11"/>
      <c r="D200" s="7" t="s">
        <v>23</v>
      </c>
      <c r="E200" s="42" t="s">
        <v>42</v>
      </c>
      <c r="F200" s="43">
        <v>30</v>
      </c>
      <c r="G200" s="43">
        <v>1.98</v>
      </c>
      <c r="H200" s="43">
        <v>0.33</v>
      </c>
      <c r="I200" s="43">
        <v>12.3</v>
      </c>
      <c r="J200" s="43">
        <v>62</v>
      </c>
      <c r="K200" s="44" t="s">
        <v>43</v>
      </c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525</v>
      </c>
      <c r="G203" s="19">
        <f t="shared" ref="G203:J203" si="86">SUM(G196:G202)</f>
        <v>35.229999999999997</v>
      </c>
      <c r="H203" s="19">
        <f t="shared" si="86"/>
        <v>20.7</v>
      </c>
      <c r="I203" s="19">
        <f t="shared" si="86"/>
        <v>85.3</v>
      </c>
      <c r="J203" s="19">
        <f t="shared" si="86"/>
        <v>667.3</v>
      </c>
      <c r="K203" s="25"/>
      <c r="L203" s="19">
        <v>69.430000000000007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87">SUM(G204:G212)</f>
        <v>0</v>
      </c>
      <c r="H213" s="19">
        <f t="shared" si="87"/>
        <v>0</v>
      </c>
      <c r="I213" s="19">
        <f t="shared" si="87"/>
        <v>0</v>
      </c>
      <c r="J213" s="19">
        <f t="shared" si="87"/>
        <v>0</v>
      </c>
      <c r="K213" s="25"/>
      <c r="L213" s="19">
        <f t="shared" ref="L213" si="88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525</v>
      </c>
      <c r="G214" s="32">
        <f t="shared" ref="G214:J214" si="89">G203+G213</f>
        <v>35.229999999999997</v>
      </c>
      <c r="H214" s="32">
        <f t="shared" si="89"/>
        <v>20.7</v>
      </c>
      <c r="I214" s="32">
        <f t="shared" si="89"/>
        <v>85.3</v>
      </c>
      <c r="J214" s="32">
        <f t="shared" si="89"/>
        <v>667.3</v>
      </c>
      <c r="K214" s="32"/>
      <c r="L214" s="32">
        <f t="shared" ref="L214" si="90">L203+L213</f>
        <v>69.430000000000007</v>
      </c>
    </row>
    <row r="215" spans="1:12" ht="15.75" thickBot="1" x14ac:dyDescent="0.3">
      <c r="A215" s="20">
        <v>2</v>
      </c>
      <c r="B215" s="21">
        <v>6</v>
      </c>
      <c r="C215" s="22" t="s">
        <v>20</v>
      </c>
      <c r="D215" s="5" t="s">
        <v>44</v>
      </c>
      <c r="E215" s="39" t="s">
        <v>65</v>
      </c>
      <c r="F215" s="40">
        <v>50</v>
      </c>
      <c r="G215" s="40">
        <v>6.3</v>
      </c>
      <c r="H215" s="40">
        <v>5.3</v>
      </c>
      <c r="I215" s="40">
        <v>0.5</v>
      </c>
      <c r="J215" s="40">
        <v>78</v>
      </c>
      <c r="K215" s="41" t="s">
        <v>43</v>
      </c>
      <c r="L215" s="40"/>
    </row>
    <row r="216" spans="1:12" ht="26.25" thickBot="1" x14ac:dyDescent="0.3">
      <c r="A216" s="23"/>
      <c r="B216" s="15"/>
      <c r="C216" s="11"/>
      <c r="D216" s="5" t="s">
        <v>44</v>
      </c>
      <c r="E216" s="42" t="s">
        <v>66</v>
      </c>
      <c r="F216" s="43">
        <v>30</v>
      </c>
      <c r="G216" s="43">
        <v>7.4</v>
      </c>
      <c r="H216" s="43">
        <v>8</v>
      </c>
      <c r="I216" s="43">
        <v>0</v>
      </c>
      <c r="J216" s="43">
        <v>105</v>
      </c>
      <c r="K216" s="44" t="s">
        <v>67</v>
      </c>
      <c r="L216" s="43"/>
    </row>
    <row r="217" spans="1:12" ht="25.5" x14ac:dyDescent="0.25">
      <c r="A217" s="23"/>
      <c r="B217" s="15"/>
      <c r="C217" s="11"/>
      <c r="D217" s="5" t="s">
        <v>21</v>
      </c>
      <c r="E217" s="42" t="s">
        <v>88</v>
      </c>
      <c r="F217" s="43">
        <v>160</v>
      </c>
      <c r="G217" s="43">
        <v>5.4</v>
      </c>
      <c r="H217" s="43">
        <v>6.1</v>
      </c>
      <c r="I217" s="43">
        <v>26.6</v>
      </c>
      <c r="J217" s="43">
        <v>177</v>
      </c>
      <c r="K217" s="44" t="s">
        <v>71</v>
      </c>
      <c r="L217" s="43"/>
    </row>
    <row r="218" spans="1:12" ht="25.5" x14ac:dyDescent="0.25">
      <c r="A218" s="23"/>
      <c r="B218" s="15"/>
      <c r="C218" s="11"/>
      <c r="D218" s="7" t="s">
        <v>22</v>
      </c>
      <c r="E218" s="42" t="s">
        <v>54</v>
      </c>
      <c r="F218" s="43">
        <v>200</v>
      </c>
      <c r="G218" s="43">
        <v>0.5</v>
      </c>
      <c r="H218" s="43">
        <v>0.1</v>
      </c>
      <c r="I218" s="43">
        <v>31.2</v>
      </c>
      <c r="J218" s="43">
        <v>121</v>
      </c>
      <c r="K218" s="44" t="s">
        <v>55</v>
      </c>
      <c r="L218" s="43"/>
    </row>
    <row r="219" spans="1:12" ht="38.25" x14ac:dyDescent="0.25">
      <c r="A219" s="23"/>
      <c r="B219" s="15"/>
      <c r="C219" s="11"/>
      <c r="D219" s="7" t="s">
        <v>23</v>
      </c>
      <c r="E219" s="42" t="s">
        <v>40</v>
      </c>
      <c r="F219" s="43">
        <v>30</v>
      </c>
      <c r="G219" s="43">
        <v>2.25</v>
      </c>
      <c r="H219" s="43">
        <v>0.87</v>
      </c>
      <c r="I219" s="43">
        <v>15</v>
      </c>
      <c r="J219" s="43">
        <v>75</v>
      </c>
      <c r="K219" s="44" t="s">
        <v>41</v>
      </c>
      <c r="L219" s="43"/>
    </row>
    <row r="220" spans="1:12" ht="15" x14ac:dyDescent="0.25">
      <c r="A220" s="23"/>
      <c r="B220" s="15"/>
      <c r="C220" s="11"/>
      <c r="D220" s="7" t="s">
        <v>23</v>
      </c>
      <c r="E220" s="42" t="s">
        <v>42</v>
      </c>
      <c r="F220" s="43">
        <v>30</v>
      </c>
      <c r="G220" s="43">
        <v>1.98</v>
      </c>
      <c r="H220" s="43">
        <v>0.33</v>
      </c>
      <c r="I220" s="43">
        <v>12.3</v>
      </c>
      <c r="J220" s="43">
        <v>62</v>
      </c>
      <c r="K220" s="44" t="s">
        <v>43</v>
      </c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500</v>
      </c>
      <c r="G222" s="19">
        <f t="shared" ref="G222:J222" si="91">SUM(G215:G221)</f>
        <v>23.830000000000002</v>
      </c>
      <c r="H222" s="19">
        <f t="shared" si="91"/>
        <v>20.7</v>
      </c>
      <c r="I222" s="19">
        <f t="shared" si="91"/>
        <v>85.6</v>
      </c>
      <c r="J222" s="19">
        <f t="shared" si="91"/>
        <v>618</v>
      </c>
      <c r="K222" s="25"/>
      <c r="L222" s="19">
        <f t="shared" ref="L222" si="92">SUM(L215:L221)</f>
        <v>0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93">SUM(G223:G231)</f>
        <v>0</v>
      </c>
      <c r="H232" s="19">
        <f t="shared" si="93"/>
        <v>0</v>
      </c>
      <c r="I232" s="19">
        <f t="shared" si="93"/>
        <v>0</v>
      </c>
      <c r="J232" s="19">
        <f t="shared" si="93"/>
        <v>0</v>
      </c>
      <c r="K232" s="25"/>
      <c r="L232" s="19">
        <f t="shared" ref="L232" si="94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500</v>
      </c>
      <c r="G233" s="32">
        <f t="shared" ref="G233:J233" si="95">G222+G232</f>
        <v>23.830000000000002</v>
      </c>
      <c r="H233" s="32">
        <f t="shared" si="95"/>
        <v>20.7</v>
      </c>
      <c r="I233" s="32">
        <f t="shared" si="95"/>
        <v>85.6</v>
      </c>
      <c r="J233" s="32">
        <f t="shared" si="95"/>
        <v>618</v>
      </c>
      <c r="K233" s="32"/>
      <c r="L233" s="32">
        <f t="shared" ref="L233" si="96">L222+L232</f>
        <v>0</v>
      </c>
    </row>
    <row r="234" spans="1:12" ht="13.9" customHeight="1" thickBot="1" x14ac:dyDescent="0.25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515</v>
      </c>
      <c r="G234" s="34">
        <f t="shared" ref="G234:L234" si="97">(G24+G43+G62+G81+G100+G119+G138+G157+G176+G195+G214+G233)/(IF(G24=0,0,1)+IF(G43=0,0,1)+IF(G62=0,0,1)+IF(G81=0,0,1)+IF(G100=0,0,1)+IF(G119=0,0,1)+IF(G138=0,0,1)+IF(G157=0,0,1)+IF(G176=0,0,1)+IF(G195=0,0,1)+IF(G214=0,0,1)+IF(G233=0,0,1))</f>
        <v>23.308333333333334</v>
      </c>
      <c r="H234" s="34">
        <f t="shared" si="97"/>
        <v>20.241666666666664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94.100833333333313</v>
      </c>
      <c r="J234" s="34">
        <f t="shared" si="97"/>
        <v>647.71249999999998</v>
      </c>
      <c r="K234" s="34"/>
      <c r="L234" s="34">
        <f t="shared" si="97"/>
        <v>69.430000000000021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2025-01-30T06:34:56Z</cp:lastPrinted>
  <dcterms:created xsi:type="dcterms:W3CDTF">2022-05-16T14:23:56Z</dcterms:created>
  <dcterms:modified xsi:type="dcterms:W3CDTF">2025-03-01T08:40:56Z</dcterms:modified>
</cp:coreProperties>
</file>