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 19.05 меню\"/>
    </mc:Choice>
  </mc:AlternateContent>
  <bookViews>
    <workbookView xWindow="-120" yWindow="-120" windowWidth="29040" windowHeight="158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19" i="1" l="1"/>
  <c r="A219" i="1"/>
  <c r="L218" i="1"/>
  <c r="J218" i="1"/>
  <c r="I218" i="1"/>
  <c r="H218" i="1"/>
  <c r="G218" i="1"/>
  <c r="F218" i="1"/>
  <c r="B209" i="1"/>
  <c r="A209" i="1"/>
  <c r="L208" i="1"/>
  <c r="L219" i="1" s="1"/>
  <c r="J208" i="1"/>
  <c r="I208" i="1"/>
  <c r="H208" i="1"/>
  <c r="H219" i="1" s="1"/>
  <c r="G208" i="1"/>
  <c r="F208" i="1"/>
  <c r="B202" i="1"/>
  <c r="A202" i="1"/>
  <c r="L201" i="1"/>
  <c r="J201" i="1"/>
  <c r="I201" i="1"/>
  <c r="H201" i="1"/>
  <c r="G201" i="1"/>
  <c r="F201" i="1"/>
  <c r="B192" i="1"/>
  <c r="A192" i="1"/>
  <c r="L191" i="1"/>
  <c r="J191" i="1"/>
  <c r="I191" i="1"/>
  <c r="I202" i="1" s="1"/>
  <c r="H191" i="1"/>
  <c r="H202" i="1" s="1"/>
  <c r="G191" i="1"/>
  <c r="F191" i="1"/>
  <c r="B103" i="1"/>
  <c r="B113" i="1"/>
  <c r="A113" i="1"/>
  <c r="L112" i="1"/>
  <c r="J112" i="1"/>
  <c r="I112" i="1"/>
  <c r="H112" i="1"/>
  <c r="G112" i="1"/>
  <c r="F112" i="1"/>
  <c r="A103" i="1"/>
  <c r="L102" i="1"/>
  <c r="J102" i="1"/>
  <c r="I102" i="1"/>
  <c r="H102" i="1"/>
  <c r="G102" i="1"/>
  <c r="F102" i="1"/>
  <c r="I219" i="1" l="1"/>
  <c r="J219" i="1"/>
  <c r="J202" i="1"/>
  <c r="L113" i="1"/>
  <c r="L202" i="1"/>
  <c r="H113" i="1"/>
  <c r="I113" i="1"/>
  <c r="J113" i="1"/>
  <c r="F202" i="1"/>
  <c r="G202" i="1"/>
  <c r="G219" i="1"/>
  <c r="G113" i="1"/>
  <c r="F219" i="1"/>
  <c r="F113" i="1"/>
  <c r="B185" i="1"/>
  <c r="A185" i="1"/>
  <c r="L184" i="1"/>
  <c r="J184" i="1"/>
  <c r="I184" i="1"/>
  <c r="H184" i="1"/>
  <c r="G184" i="1"/>
  <c r="F184" i="1"/>
  <c r="B175" i="1"/>
  <c r="A175" i="1"/>
  <c r="L174" i="1"/>
  <c r="J174" i="1"/>
  <c r="I174" i="1"/>
  <c r="H174" i="1"/>
  <c r="G174" i="1"/>
  <c r="F174" i="1"/>
  <c r="B167" i="1"/>
  <c r="A167" i="1"/>
  <c r="L166" i="1"/>
  <c r="J166" i="1"/>
  <c r="I166" i="1"/>
  <c r="H166" i="1"/>
  <c r="G166" i="1"/>
  <c r="F166" i="1"/>
  <c r="B157" i="1"/>
  <c r="A157" i="1"/>
  <c r="L156" i="1"/>
  <c r="L167" i="1" s="1"/>
  <c r="J156" i="1"/>
  <c r="J167" i="1" s="1"/>
  <c r="I156" i="1"/>
  <c r="I167" i="1" s="1"/>
  <c r="H156" i="1"/>
  <c r="G156" i="1"/>
  <c r="F156" i="1"/>
  <c r="B150" i="1"/>
  <c r="A150" i="1"/>
  <c r="L149" i="1"/>
  <c r="J149" i="1"/>
  <c r="I149" i="1"/>
  <c r="H149" i="1"/>
  <c r="G149" i="1"/>
  <c r="F149" i="1"/>
  <c r="B140" i="1"/>
  <c r="A140" i="1"/>
  <c r="L139" i="1"/>
  <c r="L150" i="1" s="1"/>
  <c r="J139" i="1"/>
  <c r="J150" i="1" s="1"/>
  <c r="I139" i="1"/>
  <c r="I150" i="1" s="1"/>
  <c r="H139" i="1"/>
  <c r="H150" i="1" s="1"/>
  <c r="G139" i="1"/>
  <c r="G150" i="1" s="1"/>
  <c r="F139" i="1"/>
  <c r="F150" i="1" s="1"/>
  <c r="B131" i="1"/>
  <c r="A131" i="1"/>
  <c r="L130" i="1"/>
  <c r="J130" i="1"/>
  <c r="I130" i="1"/>
  <c r="H130" i="1"/>
  <c r="G130" i="1"/>
  <c r="F130" i="1"/>
  <c r="B121" i="1"/>
  <c r="A121" i="1"/>
  <c r="L120" i="1"/>
  <c r="J120" i="1"/>
  <c r="I120" i="1"/>
  <c r="H120" i="1"/>
  <c r="G120" i="1"/>
  <c r="G131" i="1" s="1"/>
  <c r="F120" i="1"/>
  <c r="F131" i="1" s="1"/>
  <c r="B95" i="1"/>
  <c r="A95" i="1"/>
  <c r="L94" i="1"/>
  <c r="J94" i="1"/>
  <c r="I94" i="1"/>
  <c r="H94" i="1"/>
  <c r="G94" i="1"/>
  <c r="F94" i="1"/>
  <c r="B85" i="1"/>
  <c r="A85" i="1"/>
  <c r="L84" i="1"/>
  <c r="J84" i="1"/>
  <c r="I84" i="1"/>
  <c r="H84" i="1"/>
  <c r="G84" i="1"/>
  <c r="F84" i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G66" i="1"/>
  <c r="F66" i="1"/>
  <c r="B59" i="1"/>
  <c r="A59" i="1"/>
  <c r="L58" i="1"/>
  <c r="J58" i="1"/>
  <c r="I58" i="1"/>
  <c r="H58" i="1"/>
  <c r="G58" i="1"/>
  <c r="F58" i="1"/>
  <c r="B49" i="1"/>
  <c r="A49" i="1"/>
  <c r="L48" i="1"/>
  <c r="L59" i="1" s="1"/>
  <c r="J48" i="1"/>
  <c r="J59" i="1" s="1"/>
  <c r="I48" i="1"/>
  <c r="I59" i="1" s="1"/>
  <c r="H48" i="1"/>
  <c r="G48" i="1"/>
  <c r="F48" i="1"/>
  <c r="B41" i="1"/>
  <c r="A41" i="1"/>
  <c r="L40" i="1"/>
  <c r="J40" i="1"/>
  <c r="I40" i="1"/>
  <c r="H40" i="1"/>
  <c r="G40" i="1"/>
  <c r="F40" i="1"/>
  <c r="B31" i="1"/>
  <c r="A31" i="1"/>
  <c r="L30" i="1"/>
  <c r="L41" i="1" s="1"/>
  <c r="J30" i="1"/>
  <c r="J41" i="1" s="1"/>
  <c r="I30" i="1"/>
  <c r="I41" i="1" s="1"/>
  <c r="H30" i="1"/>
  <c r="G30" i="1"/>
  <c r="G41" i="1" s="1"/>
  <c r="F30" i="1"/>
  <c r="F41" i="1" s="1"/>
  <c r="B23" i="1"/>
  <c r="A23" i="1"/>
  <c r="L22" i="1"/>
  <c r="J22" i="1"/>
  <c r="I22" i="1"/>
  <c r="H22" i="1"/>
  <c r="G22" i="1"/>
  <c r="F22" i="1"/>
  <c r="B13" i="1"/>
  <c r="A13" i="1"/>
  <c r="L12" i="1"/>
  <c r="J12" i="1"/>
  <c r="I12" i="1"/>
  <c r="H12" i="1"/>
  <c r="G12" i="1"/>
  <c r="F12" i="1"/>
  <c r="F23" i="1" s="1"/>
  <c r="G23" i="1" l="1"/>
  <c r="H41" i="1"/>
  <c r="H77" i="1"/>
  <c r="I185" i="1"/>
  <c r="F59" i="1"/>
  <c r="J77" i="1"/>
  <c r="F167" i="1"/>
  <c r="J185" i="1"/>
  <c r="H185" i="1"/>
  <c r="I77" i="1"/>
  <c r="L77" i="1"/>
  <c r="G167" i="1"/>
  <c r="L185" i="1"/>
  <c r="G59" i="1"/>
  <c r="H59" i="1"/>
  <c r="H167" i="1"/>
  <c r="H23" i="1"/>
  <c r="H131" i="1"/>
  <c r="J131" i="1"/>
  <c r="I23" i="1"/>
  <c r="I131" i="1"/>
  <c r="F95" i="1"/>
  <c r="L23" i="1"/>
  <c r="G95" i="1"/>
  <c r="L131" i="1"/>
  <c r="H95" i="1"/>
  <c r="I95" i="1"/>
  <c r="F77" i="1"/>
  <c r="J95" i="1"/>
  <c r="F185" i="1"/>
  <c r="J23" i="1"/>
  <c r="G77" i="1"/>
  <c r="L95" i="1"/>
  <c r="G185" i="1"/>
  <c r="F220" i="1" l="1"/>
  <c r="G220" i="1"/>
  <c r="L220" i="1"/>
  <c r="I220" i="1"/>
  <c r="J220" i="1"/>
  <c r="H220" i="1"/>
</calcChain>
</file>

<file path=xl/sharedStrings.xml><?xml version="1.0" encoding="utf-8"?>
<sst xmlns="http://schemas.openxmlformats.org/spreadsheetml/2006/main" count="312" uniqueCount="90">
  <si>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</si>
  <si>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</si>
  <si>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</si>
  <si>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</si>
  <si>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</si>
  <si>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</si>
  <si>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</si>
  <si>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</si>
  <si>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</si>
  <si>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</si>
  <si>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</si>
  <si>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</si>
  <si>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</si>
  <si>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</si>
  <si>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</si>
  <si>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</si>
  <si>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</si>
  <si>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</si>
  <si>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</si>
  <si>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</si>
  <si>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</si>
  <si>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</si>
  <si>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</si>
  <si>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</si>
  <si>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</si>
  <si>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</si>
  <si>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</si>
  <si>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</si>
  <si>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</si>
  <si>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</si>
  <si>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</si>
  <si>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</si>
  <si>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</si>
  <si>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</si>
  <si>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</si>
  <si>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</si>
  <si>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</si>
  <si>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</si>
  <si>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Гор.блюдо</t>
  </si>
  <si>
    <t xml:space="preserve">Хлеб пшеничный </t>
  </si>
  <si>
    <t>Хлеб ржано-пшеничный</t>
  </si>
  <si>
    <t>Гарнир гречневый с морковью</t>
  </si>
  <si>
    <t>Чай с сахаром</t>
  </si>
  <si>
    <t>Пельмени с бульоном</t>
  </si>
  <si>
    <t>282 сб шк</t>
  </si>
  <si>
    <t>146 сб шк</t>
  </si>
  <si>
    <t xml:space="preserve">Хлеб ржано-пшеничный </t>
  </si>
  <si>
    <t>294 кб шк</t>
  </si>
  <si>
    <t>211сб шк</t>
  </si>
  <si>
    <t>Хлеб ржано- пшеничный</t>
  </si>
  <si>
    <t>Макароны отварные</t>
  </si>
  <si>
    <t>172 сб шк14</t>
  </si>
  <si>
    <t>Тефтели рыбные с соусом кр осн.</t>
  </si>
  <si>
    <t>Вареники с творогом со сметаной</t>
  </si>
  <si>
    <t>Напиток вишнёвый</t>
  </si>
  <si>
    <t>164 сб шк</t>
  </si>
  <si>
    <t>Директор</t>
  </si>
  <si>
    <t>Нуруллина Г.Г.</t>
  </si>
  <si>
    <t>Каша  молочная  ячневая жидкая  со слив. маслом</t>
  </si>
  <si>
    <t>Каша геркулесовая молочная жидкая со сливочным маслом</t>
  </si>
  <si>
    <t xml:space="preserve">1841 сб шк </t>
  </si>
  <si>
    <t>87 сб шк</t>
  </si>
  <si>
    <t>Котлета "Пожарская" с соусом кр. осн</t>
  </si>
  <si>
    <t>Рис отварной</t>
  </si>
  <si>
    <t>124 сб шк</t>
  </si>
  <si>
    <t>148сб шк</t>
  </si>
  <si>
    <t>Сосиски с соусом  кр. осн</t>
  </si>
  <si>
    <t>126сб шк14</t>
  </si>
  <si>
    <t>Котлеты рыбные с соусом кр. осн.</t>
  </si>
  <si>
    <t>87сб.шк</t>
  </si>
  <si>
    <t xml:space="preserve">164 сб шк </t>
  </si>
  <si>
    <t xml:space="preserve">Ежики из говядины  с соусом кр. осн. </t>
  </si>
  <si>
    <t>Оладьи со сгущеным молоком</t>
  </si>
  <si>
    <t>176 сб шк</t>
  </si>
  <si>
    <t>282сб шк</t>
  </si>
  <si>
    <t>108сб шк</t>
  </si>
  <si>
    <t>172сб шк</t>
  </si>
  <si>
    <t>Гороховое пюре</t>
  </si>
  <si>
    <t>гор. блюдо</t>
  </si>
  <si>
    <t>146сб шк</t>
  </si>
  <si>
    <t>Биточки из говядины с соусом кр осн</t>
  </si>
  <si>
    <t>Сосиски  с соусом кр основой</t>
  </si>
  <si>
    <t>Чай  с  сахаром</t>
  </si>
  <si>
    <t>87сб шк</t>
  </si>
  <si>
    <t>МБОУ "Средняя общеобразовательная школа №4" ЧМР РТ</t>
  </si>
  <si>
    <t>201 сб шк</t>
  </si>
  <si>
    <t>Булочка к чаю</t>
  </si>
  <si>
    <t>булочное</t>
  </si>
  <si>
    <t>Гарнир гречневый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</si>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</sst>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7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Views>
    <sheetView tabSelected="1" workbookViewId="0">
      <pane xSplit="4" ySplit="5" topLeftCell="E109" activePane="bottomRight" state="frozen"/>
      <selection pane="topRight" activeCell="E1" sqref="E1"/>
      <selection pane="bottomLeft" activeCell="A6" sqref="A6"/>
      <selection pane="bottomRight" activeCell="I80" sqref="I8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4.109375" style="2" customWidth="1"/>
    <col min="12" max="16384" width="9.109375" style="2"/>
  </cols>
  <sheetData>
    <row r="1" spans="1:12" ht="14.4" x14ac:dyDescent="0.3">
      <c r="A1" s="1" t="s">
        <v>7</v>
      </c>
      <c r="C1" s="60" t="s">
        <v>84</v>
      </c>
      <c r="D1" s="61"/>
      <c r="E1" s="61"/>
      <c r="F1" s="12" t="s">
        <v>16</v>
      </c>
      <c r="G1" s="2" t="s">
        <v>17</v>
      </c>
      <c r="H1" s="62" t="s">
        <v>56</v>
      </c>
      <c r="I1" s="62"/>
      <c r="J1" s="62"/>
      <c r="K1" s="62"/>
    </row>
    <row r="2" spans="1:12" ht="17.399999999999999" x14ac:dyDescent="0.25">
      <c r="A2" s="35" t="s">
        <v>6</v>
      </c>
      <c r="C2" s="2"/>
      <c r="G2" s="2" t="s">
        <v>18</v>
      </c>
      <c r="H2" s="62" t="s">
        <v>57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17</v>
      </c>
      <c r="I3" s="48">
        <v>5</v>
      </c>
      <c r="J3" s="49">
        <v>2025</v>
      </c>
      <c r="K3" s="1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38</v>
      </c>
      <c r="E6" s="39" t="s">
        <v>58</v>
      </c>
      <c r="F6" s="40">
        <v>230</v>
      </c>
      <c r="G6" s="40">
        <v>7.3</v>
      </c>
      <c r="H6" s="40">
        <v>10.39</v>
      </c>
      <c r="I6" s="40">
        <v>16.43</v>
      </c>
      <c r="J6" s="40">
        <v>288.39999999999998</v>
      </c>
      <c r="K6" s="41" t="s">
        <v>73</v>
      </c>
      <c r="L6" s="40">
        <v>69.430000000000007</v>
      </c>
    </row>
    <row r="7" spans="1:12" ht="14.4" x14ac:dyDescent="0.3">
      <c r="A7" s="23"/>
      <c r="B7" s="15"/>
      <c r="C7" s="11"/>
      <c r="D7" s="6" t="s">
        <v>22</v>
      </c>
      <c r="E7" s="42" t="s">
        <v>42</v>
      </c>
      <c r="F7" s="43">
        <v>210</v>
      </c>
      <c r="G7" s="43">
        <v>2.1000000000000001E-2</v>
      </c>
      <c r="H7" s="43">
        <v>5.0000000000000001E-3</v>
      </c>
      <c r="I7" s="43">
        <v>14.975</v>
      </c>
      <c r="J7" s="43">
        <v>60</v>
      </c>
      <c r="K7" s="44" t="s">
        <v>74</v>
      </c>
      <c r="L7" s="43"/>
    </row>
    <row r="8" spans="1:12" ht="14.4" x14ac:dyDescent="0.3">
      <c r="A8" s="23"/>
      <c r="B8" s="15"/>
      <c r="C8" s="11"/>
      <c r="D8" s="7" t="s">
        <v>23</v>
      </c>
      <c r="E8" s="42" t="s">
        <v>39</v>
      </c>
      <c r="F8" s="43">
        <v>30</v>
      </c>
      <c r="G8" s="43">
        <v>2.2799999999999998</v>
      </c>
      <c r="H8" s="43">
        <v>0.24</v>
      </c>
      <c r="I8" s="43">
        <v>14.76</v>
      </c>
      <c r="J8" s="43">
        <v>70.319999999999993</v>
      </c>
      <c r="K8" s="44"/>
      <c r="L8" s="43"/>
    </row>
    <row r="9" spans="1:12" ht="14.4" x14ac:dyDescent="0.3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</v>
      </c>
      <c r="H9" s="43">
        <v>0.2</v>
      </c>
      <c r="I9" s="43">
        <v>9</v>
      </c>
      <c r="J9" s="43">
        <v>41.8</v>
      </c>
      <c r="K9" s="44"/>
      <c r="L9" s="43"/>
    </row>
    <row r="10" spans="1:12" ht="14.4" x14ac:dyDescent="0.3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4"/>
      <c r="B12" s="17"/>
      <c r="C12" s="8"/>
      <c r="D12" s="18" t="s">
        <v>32</v>
      </c>
      <c r="E12" s="9"/>
      <c r="F12" s="19">
        <f>SUM(F6:F11)</f>
        <v>500</v>
      </c>
      <c r="G12" s="19">
        <f>SUM(G6:G11)</f>
        <v>10.600999999999999</v>
      </c>
      <c r="H12" s="19">
        <f>SUM(H6:H11)</f>
        <v>10.835000000000001</v>
      </c>
      <c r="I12" s="19">
        <f>SUM(I6:I11)</f>
        <v>55.164999999999999</v>
      </c>
      <c r="J12" s="19">
        <f>SUM(J6:J11)</f>
        <v>460.52</v>
      </c>
      <c r="K12" s="25"/>
      <c r="L12" s="19">
        <f>SUM(L6:L11)</f>
        <v>69.430000000000007</v>
      </c>
    </row>
    <row r="13" spans="1:12" ht="14.4" x14ac:dyDescent="0.3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2"/>
      <c r="F13" s="43"/>
      <c r="G13" s="43"/>
      <c r="H13" s="43"/>
      <c r="I13" s="43"/>
      <c r="J13" s="43"/>
      <c r="K13" s="44"/>
      <c r="L13" s="43"/>
    </row>
    <row r="14" spans="1:12" ht="14.4" x14ac:dyDescent="0.3">
      <c r="A14" s="23"/>
      <c r="B14" s="15"/>
      <c r="C14" s="11"/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4"/>
      <c r="B22" s="17"/>
      <c r="C22" s="8"/>
      <c r="D22" s="18" t="s">
        <v>32</v>
      </c>
      <c r="E22" s="9"/>
      <c r="F22" s="19">
        <f>SUM(F13:F21)</f>
        <v>0</v>
      </c>
      <c r="G22" s="19">
        <f>SUM(G13:G21)</f>
        <v>0</v>
      </c>
      <c r="H22" s="19">
        <f>SUM(H13:H21)</f>
        <v>0</v>
      </c>
      <c r="I22" s="19">
        <f>SUM(I13:I21)</f>
        <v>0</v>
      </c>
      <c r="J22" s="19">
        <f>SUM(J13:J21)</f>
        <v>0</v>
      </c>
      <c r="K22" s="25"/>
      <c r="L22" s="19">
        <f t="shared" ref="L22" si="0">SUM(L13:L21)</f>
        <v>0</v>
      </c>
    </row>
    <row r="23" spans="1:12" ht="14.4" x14ac:dyDescent="0.25">
      <c r="A23" s="29">
        <f>A6</f>
        <v>1</v>
      </c>
      <c r="B23" s="30">
        <f>B6</f>
        <v>1</v>
      </c>
      <c r="C23" s="58" t="s">
        <v>4</v>
      </c>
      <c r="D23" s="59"/>
      <c r="E23" s="31"/>
      <c r="F23" s="32">
        <f>F12+F22</f>
        <v>500</v>
      </c>
      <c r="G23" s="32">
        <f>G12+G22</f>
        <v>10.600999999999999</v>
      </c>
      <c r="H23" s="32">
        <f>H12+H22</f>
        <v>10.835000000000001</v>
      </c>
      <c r="I23" s="32">
        <f>I12+I22</f>
        <v>55.164999999999999</v>
      </c>
      <c r="J23" s="32">
        <f>J12+J22</f>
        <v>460.52</v>
      </c>
      <c r="K23" s="32"/>
      <c r="L23" s="32">
        <f t="shared" ref="L23" si="1">L12+L22</f>
        <v>69.430000000000007</v>
      </c>
    </row>
    <row r="24" spans="1:12" ht="14.4" x14ac:dyDescent="0.3">
      <c r="A24" s="14">
        <v>1</v>
      </c>
      <c r="B24" s="15">
        <v>2</v>
      </c>
      <c r="C24" s="22" t="s">
        <v>20</v>
      </c>
      <c r="D24" s="5" t="s">
        <v>27</v>
      </c>
      <c r="E24" s="39" t="s">
        <v>71</v>
      </c>
      <c r="F24" s="40">
        <v>110</v>
      </c>
      <c r="G24" s="40">
        <v>7.99</v>
      </c>
      <c r="H24" s="40">
        <v>12.4</v>
      </c>
      <c r="I24" s="40">
        <v>14.4</v>
      </c>
      <c r="J24" s="40">
        <v>204</v>
      </c>
      <c r="K24" s="41" t="s">
        <v>75</v>
      </c>
      <c r="L24" s="40"/>
    </row>
    <row r="25" spans="1:12" ht="14.4" x14ac:dyDescent="0.3">
      <c r="A25" s="14"/>
      <c r="B25" s="15"/>
      <c r="C25" s="11"/>
      <c r="D25" s="6" t="s">
        <v>22</v>
      </c>
      <c r="E25" s="42" t="s">
        <v>42</v>
      </c>
      <c r="F25" s="43">
        <v>210</v>
      </c>
      <c r="G25" s="43">
        <v>2.1000000000000001E-2</v>
      </c>
      <c r="H25" s="43">
        <v>5.0000000000000001E-3</v>
      </c>
      <c r="I25" s="43">
        <v>14.975</v>
      </c>
      <c r="J25" s="43">
        <v>60</v>
      </c>
      <c r="K25" s="44" t="s">
        <v>44</v>
      </c>
      <c r="L25" s="43"/>
    </row>
    <row r="26" spans="1:12" ht="14.4" x14ac:dyDescent="0.3">
      <c r="A26" s="14"/>
      <c r="B26" s="15"/>
      <c r="C26" s="11"/>
      <c r="D26" s="7" t="s">
        <v>23</v>
      </c>
      <c r="E26" s="42" t="s">
        <v>39</v>
      </c>
      <c r="F26" s="43">
        <v>30</v>
      </c>
      <c r="G26" s="43">
        <v>2.2799999999999998</v>
      </c>
      <c r="H26" s="43">
        <v>0.24</v>
      </c>
      <c r="I26" s="43">
        <v>14.76</v>
      </c>
      <c r="J26" s="43">
        <v>70.319999999999993</v>
      </c>
      <c r="K26" s="44"/>
      <c r="L26" s="43"/>
    </row>
    <row r="27" spans="1:12" ht="14.4" x14ac:dyDescent="0.3">
      <c r="A27" s="14"/>
      <c r="B27" s="15"/>
      <c r="C27" s="11"/>
      <c r="D27" s="7" t="s">
        <v>23</v>
      </c>
      <c r="E27" s="42" t="s">
        <v>40</v>
      </c>
      <c r="F27" s="43">
        <v>20</v>
      </c>
      <c r="G27" s="43">
        <v>1</v>
      </c>
      <c r="H27" s="43">
        <v>0.2</v>
      </c>
      <c r="I27" s="43">
        <v>9</v>
      </c>
      <c r="J27" s="43">
        <v>41.8</v>
      </c>
      <c r="K27" s="44"/>
      <c r="L27" s="43"/>
    </row>
    <row r="28" spans="1:12" ht="14.4" x14ac:dyDescent="0.3">
      <c r="A28" s="14"/>
      <c r="B28" s="15"/>
      <c r="C28" s="11"/>
      <c r="D28" s="6" t="s">
        <v>28</v>
      </c>
      <c r="E28" s="42" t="s">
        <v>88</v>
      </c>
      <c r="F28" s="43">
        <v>150</v>
      </c>
      <c r="G28" s="43">
        <v>3.09</v>
      </c>
      <c r="H28" s="43">
        <v>4.657</v>
      </c>
      <c r="I28" s="43">
        <v>22.027000000000001</v>
      </c>
      <c r="J28" s="43">
        <v>159</v>
      </c>
      <c r="K28" s="44" t="s">
        <v>76</v>
      </c>
      <c r="L28" s="43">
        <v>69.430000000000007</v>
      </c>
    </row>
    <row r="29" spans="1:12" ht="14.4" x14ac:dyDescent="0.3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6"/>
      <c r="B30" s="17"/>
      <c r="C30" s="8"/>
      <c r="D30" s="18" t="s">
        <v>32</v>
      </c>
      <c r="E30" s="9"/>
      <c r="F30" s="19">
        <f>SUM(F24:F29)</f>
        <v>520</v>
      </c>
      <c r="G30" s="19">
        <f>SUM(G24:G29)</f>
        <v>14.381</v>
      </c>
      <c r="H30" s="19">
        <f>SUM(H24:H29)</f>
        <v>17.502000000000002</v>
      </c>
      <c r="I30" s="19">
        <f>SUM(I24:I29)</f>
        <v>75.162000000000006</v>
      </c>
      <c r="J30" s="19">
        <f>SUM(J24:J29)</f>
        <v>535.12</v>
      </c>
      <c r="K30" s="25"/>
      <c r="L30" s="19">
        <f>SUM(L24:L29)</f>
        <v>69.430000000000007</v>
      </c>
    </row>
    <row r="31" spans="1:12" ht="14.4" x14ac:dyDescent="0.3">
      <c r="A31" s="13">
        <f>A24</f>
        <v>1</v>
      </c>
      <c r="B31" s="13">
        <f>B24</f>
        <v>2</v>
      </c>
      <c r="C31" s="10" t="s">
        <v>24</v>
      </c>
      <c r="D31" s="7" t="s">
        <v>25</v>
      </c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4"/>
      <c r="B32" s="15"/>
      <c r="C32" s="11"/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4.4" x14ac:dyDescent="0.3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6"/>
      <c r="B40" s="17"/>
      <c r="C40" s="8"/>
      <c r="D40" s="18" t="s">
        <v>32</v>
      </c>
      <c r="E40" s="9"/>
      <c r="F40" s="19">
        <f>SUM(F31:F39)</f>
        <v>0</v>
      </c>
      <c r="G40" s="19">
        <f>SUM(G31:G39)</f>
        <v>0</v>
      </c>
      <c r="H40" s="19">
        <f>SUM(H31:H39)</f>
        <v>0</v>
      </c>
      <c r="I40" s="19">
        <f>SUM(I31:I39)</f>
        <v>0</v>
      </c>
      <c r="J40" s="19">
        <f t="shared" ref="J40:L40" si="2">SUM(J31:J39)</f>
        <v>0</v>
      </c>
      <c r="K40" s="25"/>
      <c r="L40" s="19">
        <f t="shared" si="2"/>
        <v>0</v>
      </c>
    </row>
    <row r="41" spans="1:12" ht="15.75" customHeight="1" x14ac:dyDescent="0.25">
      <c r="A41" s="33">
        <f>A24</f>
        <v>1</v>
      </c>
      <c r="B41" s="33">
        <f>B24</f>
        <v>2</v>
      </c>
      <c r="C41" s="58" t="s">
        <v>4</v>
      </c>
      <c r="D41" s="59"/>
      <c r="E41" s="31"/>
      <c r="F41" s="32">
        <f>F30+F40</f>
        <v>520</v>
      </c>
      <c r="G41" s="32">
        <f>G30+G40</f>
        <v>14.381</v>
      </c>
      <c r="H41" s="32">
        <f>H30+H40</f>
        <v>17.502000000000002</v>
      </c>
      <c r="I41" s="32">
        <f>I30+I40</f>
        <v>75.162000000000006</v>
      </c>
      <c r="J41" s="32">
        <f t="shared" ref="J41:L41" si="3">J30+J40</f>
        <v>535.12</v>
      </c>
      <c r="K41" s="32"/>
      <c r="L41" s="32">
        <f t="shared" si="3"/>
        <v>69.430000000000007</v>
      </c>
    </row>
    <row r="42" spans="1:12" ht="14.4" x14ac:dyDescent="0.3">
      <c r="A42" s="20">
        <v>1</v>
      </c>
      <c r="B42" s="21">
        <v>3</v>
      </c>
      <c r="C42" s="22" t="s">
        <v>20</v>
      </c>
      <c r="D42" s="5" t="s">
        <v>78</v>
      </c>
      <c r="E42" s="39" t="s">
        <v>77</v>
      </c>
      <c r="F42" s="40">
        <v>150</v>
      </c>
      <c r="G42" s="40">
        <v>3.09</v>
      </c>
      <c r="H42" s="40">
        <v>4.657</v>
      </c>
      <c r="I42" s="40">
        <v>22.027000000000001</v>
      </c>
      <c r="J42" s="40">
        <v>142.381</v>
      </c>
      <c r="K42" s="41" t="s">
        <v>79</v>
      </c>
      <c r="L42" s="40"/>
    </row>
    <row r="43" spans="1:12" ht="14.4" x14ac:dyDescent="0.3">
      <c r="A43" s="23"/>
      <c r="B43" s="15"/>
      <c r="C43" s="11"/>
      <c r="D43" s="6" t="s">
        <v>27</v>
      </c>
      <c r="E43" s="42" t="s">
        <v>80</v>
      </c>
      <c r="F43" s="43">
        <v>110</v>
      </c>
      <c r="G43" s="43">
        <v>6.4</v>
      </c>
      <c r="H43" s="43">
        <v>6.77</v>
      </c>
      <c r="I43" s="43">
        <v>0.8</v>
      </c>
      <c r="J43" s="43">
        <v>209</v>
      </c>
      <c r="K43" s="44" t="s">
        <v>64</v>
      </c>
      <c r="L43" s="43"/>
    </row>
    <row r="44" spans="1:12" ht="14.4" x14ac:dyDescent="0.3">
      <c r="A44" s="23"/>
      <c r="B44" s="15"/>
      <c r="C44" s="11"/>
      <c r="D44" s="7" t="s">
        <v>22</v>
      </c>
      <c r="E44" s="42" t="s">
        <v>42</v>
      </c>
      <c r="F44" s="43">
        <v>210</v>
      </c>
      <c r="G44" s="43">
        <v>3.97</v>
      </c>
      <c r="H44" s="43">
        <v>2.1</v>
      </c>
      <c r="I44" s="43">
        <v>25.167999999999999</v>
      </c>
      <c r="J44" s="43">
        <v>135.452</v>
      </c>
      <c r="K44" s="44" t="s">
        <v>44</v>
      </c>
      <c r="L44" s="43"/>
    </row>
    <row r="45" spans="1:12" ht="14.4" x14ac:dyDescent="0.3">
      <c r="A45" s="23"/>
      <c r="B45" s="15"/>
      <c r="C45" s="11"/>
      <c r="D45" s="7" t="s">
        <v>23</v>
      </c>
      <c r="E45" s="42" t="s">
        <v>39</v>
      </c>
      <c r="F45" s="43">
        <v>30</v>
      </c>
      <c r="G45" s="43">
        <v>2.2799999999999998</v>
      </c>
      <c r="H45" s="43">
        <v>0.24</v>
      </c>
      <c r="I45" s="43">
        <v>14.76</v>
      </c>
      <c r="J45" s="43">
        <v>70.319999999999993</v>
      </c>
      <c r="K45" s="44"/>
      <c r="L45" s="43"/>
    </row>
    <row r="46" spans="1:12" ht="14.4" x14ac:dyDescent="0.3">
      <c r="A46" s="23"/>
      <c r="B46" s="15"/>
      <c r="C46" s="11"/>
      <c r="D46" s="6" t="s">
        <v>23</v>
      </c>
      <c r="E46" s="42" t="s">
        <v>40</v>
      </c>
      <c r="F46" s="43">
        <v>20</v>
      </c>
      <c r="G46" s="43">
        <v>1</v>
      </c>
      <c r="H46" s="43">
        <v>0.2</v>
      </c>
      <c r="I46" s="43">
        <v>9</v>
      </c>
      <c r="J46" s="43">
        <v>41.8</v>
      </c>
      <c r="K46" s="44"/>
      <c r="L46" s="43"/>
    </row>
    <row r="47" spans="1:12" ht="14.4" x14ac:dyDescent="0.3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>
        <v>69.430000000000007</v>
      </c>
    </row>
    <row r="48" spans="1:12" ht="14.4" x14ac:dyDescent="0.3">
      <c r="A48" s="24"/>
      <c r="B48" s="17"/>
      <c r="C48" s="8"/>
      <c r="D48" s="18" t="s">
        <v>32</v>
      </c>
      <c r="E48" s="9"/>
      <c r="F48" s="19">
        <f>SUM(F42:F47)</f>
        <v>520</v>
      </c>
      <c r="G48" s="19">
        <f>SUM(G42:G47)</f>
        <v>16.740000000000002</v>
      </c>
      <c r="H48" s="19">
        <f>SUM(H42:H47)</f>
        <v>13.966999999999999</v>
      </c>
      <c r="I48" s="19">
        <f>SUM(I42:I47)</f>
        <v>71.754999999999995</v>
      </c>
      <c r="J48" s="19">
        <f>SUM(J42:J47)</f>
        <v>598.95299999999997</v>
      </c>
      <c r="K48" s="25"/>
      <c r="L48" s="19">
        <f>SUM(L42:L47)</f>
        <v>69.430000000000007</v>
      </c>
    </row>
    <row r="49" spans="1:12" ht="14.4" x14ac:dyDescent="0.3">
      <c r="A49" s="26">
        <f>A42</f>
        <v>1</v>
      </c>
      <c r="B49" s="13">
        <f>B42</f>
        <v>3</v>
      </c>
      <c r="C49" s="10" t="s">
        <v>24</v>
      </c>
      <c r="D49" s="7" t="s">
        <v>25</v>
      </c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7" t="s">
        <v>26</v>
      </c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3"/>
      <c r="B51" s="15"/>
      <c r="C51" s="11"/>
      <c r="D51" s="7" t="s">
        <v>27</v>
      </c>
      <c r="E51" s="42"/>
      <c r="F51" s="43"/>
      <c r="G51" s="43"/>
      <c r="H51" s="43"/>
      <c r="I51" s="43"/>
      <c r="J51" s="43"/>
      <c r="K51" s="44"/>
      <c r="L51" s="43"/>
    </row>
    <row r="52" spans="1:12" ht="14.4" x14ac:dyDescent="0.3">
      <c r="A52" s="23"/>
      <c r="B52" s="15"/>
      <c r="C52" s="11"/>
      <c r="D52" s="7" t="s">
        <v>28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29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30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31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4"/>
      <c r="B58" s="17"/>
      <c r="C58" s="8"/>
      <c r="D58" s="18" t="s">
        <v>32</v>
      </c>
      <c r="E58" s="9"/>
      <c r="F58" s="19">
        <f>SUM(F49:F57)</f>
        <v>0</v>
      </c>
      <c r="G58" s="19">
        <f>SUM(G49:G57)</f>
        <v>0</v>
      </c>
      <c r="H58" s="19">
        <f>SUM(H49:H57)</f>
        <v>0</v>
      </c>
      <c r="I58" s="19">
        <f>SUM(I49:I57)</f>
        <v>0</v>
      </c>
      <c r="J58" s="19">
        <f t="shared" ref="J58:L58" si="4">SUM(J49:J57)</f>
        <v>0</v>
      </c>
      <c r="K58" s="25"/>
      <c r="L58" s="19">
        <f t="shared" si="4"/>
        <v>0</v>
      </c>
    </row>
    <row r="59" spans="1:12" ht="15.75" customHeight="1" x14ac:dyDescent="0.25">
      <c r="A59" s="29">
        <f>A42</f>
        <v>1</v>
      </c>
      <c r="B59" s="30">
        <f>B42</f>
        <v>3</v>
      </c>
      <c r="C59" s="58" t="s">
        <v>4</v>
      </c>
      <c r="D59" s="59"/>
      <c r="E59" s="31"/>
      <c r="F59" s="32">
        <f>F48+F58</f>
        <v>520</v>
      </c>
      <c r="G59" s="32">
        <f>G48+G58</f>
        <v>16.740000000000002</v>
      </c>
      <c r="H59" s="32">
        <f>H48+H58</f>
        <v>13.966999999999999</v>
      </c>
      <c r="I59" s="32">
        <f>I48+I58</f>
        <v>71.754999999999995</v>
      </c>
      <c r="J59" s="32">
        <f t="shared" ref="J59:L59" si="5">J48+J58</f>
        <v>598.95299999999997</v>
      </c>
      <c r="K59" s="32"/>
      <c r="L59" s="32">
        <f t="shared" si="5"/>
        <v>69.430000000000007</v>
      </c>
    </row>
    <row r="60" spans="1:12" ht="14.4" x14ac:dyDescent="0.3">
      <c r="A60" s="20">
        <v>1</v>
      </c>
      <c r="B60" s="21">
        <v>4</v>
      </c>
      <c r="C60" s="22" t="s">
        <v>20</v>
      </c>
      <c r="D60" s="5" t="s">
        <v>28</v>
      </c>
      <c r="E60" s="39" t="s">
        <v>50</v>
      </c>
      <c r="F60" s="40">
        <v>150</v>
      </c>
      <c r="G60" s="40">
        <v>3.09</v>
      </c>
      <c r="H60" s="40">
        <v>4.657</v>
      </c>
      <c r="I60" s="40">
        <v>22.021999999999998</v>
      </c>
      <c r="J60" s="40">
        <v>142.381</v>
      </c>
      <c r="K60" s="41" t="s">
        <v>65</v>
      </c>
      <c r="L60" s="40"/>
    </row>
    <row r="61" spans="1:12" ht="14.4" x14ac:dyDescent="0.3">
      <c r="A61" s="23"/>
      <c r="B61" s="15"/>
      <c r="C61" s="11"/>
      <c r="D61" s="6" t="s">
        <v>27</v>
      </c>
      <c r="E61" s="42" t="s">
        <v>66</v>
      </c>
      <c r="F61" s="43">
        <v>90</v>
      </c>
      <c r="G61" s="43">
        <v>6.4</v>
      </c>
      <c r="H61" s="43">
        <v>6.77</v>
      </c>
      <c r="I61" s="43">
        <v>0.8</v>
      </c>
      <c r="J61" s="43">
        <v>208.73</v>
      </c>
      <c r="K61" s="44" t="s">
        <v>67</v>
      </c>
      <c r="L61" s="43"/>
    </row>
    <row r="62" spans="1:12" ht="14.4" x14ac:dyDescent="0.3">
      <c r="A62" s="23"/>
      <c r="B62" s="15"/>
      <c r="C62" s="11"/>
      <c r="D62" s="7" t="s">
        <v>22</v>
      </c>
      <c r="E62" s="42" t="s">
        <v>42</v>
      </c>
      <c r="F62" s="43">
        <v>210</v>
      </c>
      <c r="G62" s="43">
        <v>3.97</v>
      </c>
      <c r="H62" s="43">
        <v>2.1</v>
      </c>
      <c r="I62" s="43">
        <v>25.167999999999999</v>
      </c>
      <c r="J62" s="43">
        <v>135.46700000000001</v>
      </c>
      <c r="K62" s="44" t="s">
        <v>47</v>
      </c>
      <c r="L62" s="43"/>
    </row>
    <row r="63" spans="1:12" ht="14.4" x14ac:dyDescent="0.3">
      <c r="A63" s="23"/>
      <c r="B63" s="15"/>
      <c r="C63" s="11"/>
      <c r="D63" s="7" t="s">
        <v>23</v>
      </c>
      <c r="E63" s="42" t="s">
        <v>39</v>
      </c>
      <c r="F63" s="43">
        <v>30</v>
      </c>
      <c r="G63" s="43">
        <v>2.2799999999999998</v>
      </c>
      <c r="H63" s="43">
        <v>0.24</v>
      </c>
      <c r="I63" s="43">
        <v>14.76</v>
      </c>
      <c r="J63" s="43">
        <v>70.319999999999993</v>
      </c>
      <c r="K63" s="44"/>
      <c r="L63" s="43"/>
    </row>
    <row r="64" spans="1:12" ht="14.4" x14ac:dyDescent="0.3">
      <c r="A64" s="23"/>
      <c r="B64" s="15"/>
      <c r="C64" s="11"/>
      <c r="D64" s="6" t="s">
        <v>23</v>
      </c>
      <c r="E64" s="42" t="s">
        <v>49</v>
      </c>
      <c r="F64" s="43">
        <v>20</v>
      </c>
      <c r="G64" s="43">
        <v>1</v>
      </c>
      <c r="H64" s="43">
        <v>0.2</v>
      </c>
      <c r="I64" s="43">
        <v>9</v>
      </c>
      <c r="J64" s="43">
        <v>41.8</v>
      </c>
      <c r="K64" s="44"/>
      <c r="L64" s="43"/>
    </row>
    <row r="65" spans="1:12" ht="14.4" x14ac:dyDescent="0.3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>
        <v>69.430000000000007</v>
      </c>
    </row>
    <row r="66" spans="1:12" ht="14.4" x14ac:dyDescent="0.3">
      <c r="A66" s="24"/>
      <c r="B66" s="17"/>
      <c r="C66" s="8"/>
      <c r="D66" s="18" t="s">
        <v>32</v>
      </c>
      <c r="E66" s="9"/>
      <c r="F66" s="19">
        <f>SUM(F60:F65)</f>
        <v>500</v>
      </c>
      <c r="G66" s="19">
        <f>SUM(G60:G65)</f>
        <v>16.740000000000002</v>
      </c>
      <c r="H66" s="19">
        <f>SUM(H60:H65)</f>
        <v>13.966999999999999</v>
      </c>
      <c r="I66" s="19">
        <f>SUM(I60:I65)</f>
        <v>71.75</v>
      </c>
      <c r="J66" s="19">
        <f>SUM(J60:J65)</f>
        <v>598.69799999999987</v>
      </c>
      <c r="K66" s="25"/>
      <c r="L66" s="19">
        <f>SUM(L60:L65)</f>
        <v>69.430000000000007</v>
      </c>
    </row>
    <row r="67" spans="1:12" ht="14.4" x14ac:dyDescent="0.3">
      <c r="A67" s="26">
        <f>A60</f>
        <v>1</v>
      </c>
      <c r="B67" s="13">
        <f>B60</f>
        <v>4</v>
      </c>
      <c r="C67" s="10" t="s">
        <v>24</v>
      </c>
      <c r="D67" s="7" t="s">
        <v>25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7" t="s">
        <v>26</v>
      </c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7" t="s">
        <v>27</v>
      </c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3"/>
      <c r="B70" s="15"/>
      <c r="C70" s="11"/>
      <c r="D70" s="7" t="s">
        <v>28</v>
      </c>
      <c r="E70" s="42"/>
      <c r="F70" s="43"/>
      <c r="G70" s="43"/>
      <c r="H70" s="43"/>
      <c r="I70" s="43"/>
      <c r="J70" s="43"/>
      <c r="K70" s="44"/>
      <c r="L70" s="43"/>
    </row>
    <row r="71" spans="1:12" ht="14.4" x14ac:dyDescent="0.3">
      <c r="A71" s="23"/>
      <c r="B71" s="15"/>
      <c r="C71" s="11"/>
      <c r="D71" s="7" t="s">
        <v>29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30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31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4"/>
      <c r="B76" s="17"/>
      <c r="C76" s="8"/>
      <c r="D76" s="18" t="s">
        <v>32</v>
      </c>
      <c r="E76" s="9"/>
      <c r="F76" s="19">
        <f>SUM(F67:F75)</f>
        <v>0</v>
      </c>
      <c r="G76" s="19">
        <f>SUM(G67:G75)</f>
        <v>0</v>
      </c>
      <c r="H76" s="19">
        <f>SUM(H67:H75)</f>
        <v>0</v>
      </c>
      <c r="I76" s="19">
        <f>SUM(I67:I75)</f>
        <v>0</v>
      </c>
      <c r="J76" s="19">
        <f t="shared" ref="J76:L76" si="6">SUM(J67:J75)</f>
        <v>0</v>
      </c>
      <c r="K76" s="25"/>
      <c r="L76" s="19">
        <f t="shared" si="6"/>
        <v>0</v>
      </c>
    </row>
    <row r="77" spans="1:12" ht="15.75" customHeight="1" x14ac:dyDescent="0.25">
      <c r="A77" s="29">
        <f>A60</f>
        <v>1</v>
      </c>
      <c r="B77" s="30">
        <f>B60</f>
        <v>4</v>
      </c>
      <c r="C77" s="58" t="s">
        <v>4</v>
      </c>
      <c r="D77" s="59"/>
      <c r="E77" s="31"/>
      <c r="F77" s="32">
        <f>F66+F76</f>
        <v>500</v>
      </c>
      <c r="G77" s="32">
        <f>G66+G76</f>
        <v>16.740000000000002</v>
      </c>
      <c r="H77" s="32">
        <f>H66+H76</f>
        <v>13.966999999999999</v>
      </c>
      <c r="I77" s="32">
        <f>I66+I76</f>
        <v>71.75</v>
      </c>
      <c r="J77" s="32">
        <f t="shared" ref="J77:L77" si="7">J66+J76</f>
        <v>598.69799999999987</v>
      </c>
      <c r="K77" s="32"/>
      <c r="L77" s="32">
        <f t="shared" si="7"/>
        <v>69.430000000000007</v>
      </c>
    </row>
    <row r="78" spans="1:12" ht="14.4" x14ac:dyDescent="0.3">
      <c r="A78" s="20">
        <v>1</v>
      </c>
      <c r="B78" s="21">
        <v>5</v>
      </c>
      <c r="C78" s="22" t="s">
        <v>20</v>
      </c>
      <c r="D78" s="5" t="s">
        <v>89</v>
      </c>
      <c r="E78" s="39" t="s">
        <v>63</v>
      </c>
      <c r="F78" s="40">
        <v>150</v>
      </c>
      <c r="G78" s="40">
        <v>3.8340000000000001</v>
      </c>
      <c r="H78" s="40">
        <v>5.42</v>
      </c>
      <c r="I78" s="40">
        <v>41.6</v>
      </c>
      <c r="J78" s="40">
        <v>230.51599999999999</v>
      </c>
      <c r="K78" s="41" t="s">
        <v>48</v>
      </c>
      <c r="L78" s="40"/>
    </row>
    <row r="79" spans="1:12" ht="14.4" x14ac:dyDescent="0.3">
      <c r="A79" s="23"/>
      <c r="B79" s="15"/>
      <c r="C79" s="11"/>
      <c r="D79" s="6" t="s">
        <v>27</v>
      </c>
      <c r="E79" s="42" t="s">
        <v>68</v>
      </c>
      <c r="F79" s="43">
        <v>110</v>
      </c>
      <c r="G79" s="43">
        <v>8.52</v>
      </c>
      <c r="H79" s="43">
        <v>8.6300000000000008</v>
      </c>
      <c r="I79" s="43">
        <v>10.199999999999999</v>
      </c>
      <c r="J79" s="43">
        <v>141</v>
      </c>
      <c r="K79" s="44" t="s">
        <v>69</v>
      </c>
      <c r="L79" s="43"/>
    </row>
    <row r="80" spans="1:12" ht="14.4" x14ac:dyDescent="0.3">
      <c r="A80" s="23"/>
      <c r="B80" s="15"/>
      <c r="C80" s="11"/>
      <c r="D80" s="7" t="s">
        <v>22</v>
      </c>
      <c r="E80" s="42" t="s">
        <v>42</v>
      </c>
      <c r="F80" s="43">
        <v>210</v>
      </c>
      <c r="G80" s="43">
        <v>2.1000000000000001E-2</v>
      </c>
      <c r="H80" s="43">
        <v>5.0000000000000001E-3</v>
      </c>
      <c r="I80" s="43">
        <v>14.975</v>
      </c>
      <c r="J80" s="43">
        <v>60</v>
      </c>
      <c r="K80" s="44" t="s">
        <v>44</v>
      </c>
      <c r="L80" s="43"/>
    </row>
    <row r="81" spans="1:12" ht="14.4" x14ac:dyDescent="0.3">
      <c r="A81" s="23"/>
      <c r="B81" s="15"/>
      <c r="C81" s="11"/>
      <c r="D81" s="7" t="s">
        <v>23</v>
      </c>
      <c r="E81" s="42" t="s">
        <v>39</v>
      </c>
      <c r="F81" s="43">
        <v>30</v>
      </c>
      <c r="G81" s="43">
        <v>2.2799999999999998</v>
      </c>
      <c r="H81" s="43">
        <v>0.24</v>
      </c>
      <c r="I81" s="43">
        <v>14.76</v>
      </c>
      <c r="J81" s="43">
        <v>70.319999999999993</v>
      </c>
      <c r="K81" s="44"/>
      <c r="L81" s="43"/>
    </row>
    <row r="82" spans="1:12" ht="14.4" x14ac:dyDescent="0.3">
      <c r="A82" s="23"/>
      <c r="B82" s="15"/>
      <c r="C82" s="11"/>
      <c r="D82" s="6" t="s">
        <v>23</v>
      </c>
      <c r="E82" s="42" t="s">
        <v>40</v>
      </c>
      <c r="F82" s="43">
        <v>20</v>
      </c>
      <c r="G82" s="43">
        <v>1</v>
      </c>
      <c r="H82" s="43">
        <v>0.2</v>
      </c>
      <c r="I82" s="43">
        <v>9</v>
      </c>
      <c r="J82" s="43">
        <v>41.8</v>
      </c>
      <c r="K82" s="44"/>
      <c r="L82" s="43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>
        <v>69.430000000000007</v>
      </c>
    </row>
    <row r="84" spans="1:12" ht="14.4" x14ac:dyDescent="0.3">
      <c r="A84" s="24"/>
      <c r="B84" s="17"/>
      <c r="C84" s="8"/>
      <c r="D84" s="18" t="s">
        <v>32</v>
      </c>
      <c r="E84" s="9"/>
      <c r="F84" s="19">
        <f>SUM(F78:F83)</f>
        <v>520</v>
      </c>
      <c r="G84" s="19">
        <f>SUM(G78:G83)</f>
        <v>15.654999999999999</v>
      </c>
      <c r="H84" s="19">
        <f>SUM(H78:H83)</f>
        <v>14.495000000000001</v>
      </c>
      <c r="I84" s="19">
        <f>SUM(I78:I83)</f>
        <v>90.534999999999997</v>
      </c>
      <c r="J84" s="19">
        <f>SUM(J78:J83)</f>
        <v>543.63599999999997</v>
      </c>
      <c r="K84" s="25"/>
      <c r="L84" s="19">
        <f>SUM(L78:L83)</f>
        <v>69.430000000000007</v>
      </c>
    </row>
    <row r="85" spans="1:12" ht="14.4" x14ac:dyDescent="0.3">
      <c r="A85" s="26">
        <f>A78</f>
        <v>1</v>
      </c>
      <c r="B85" s="13">
        <f>B78</f>
        <v>5</v>
      </c>
      <c r="C85" s="10" t="s">
        <v>24</v>
      </c>
      <c r="D85" s="7" t="s">
        <v>25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26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7" t="s">
        <v>27</v>
      </c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7" t="s">
        <v>28</v>
      </c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7" t="s">
        <v>29</v>
      </c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3"/>
      <c r="B90" s="15"/>
      <c r="C90" s="11"/>
      <c r="D90" s="7" t="s">
        <v>30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31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4"/>
      <c r="B94" s="17"/>
      <c r="C94" s="8"/>
      <c r="D94" s="18" t="s">
        <v>32</v>
      </c>
      <c r="E94" s="9"/>
      <c r="F94" s="19">
        <f>SUM(F85:F93)</f>
        <v>0</v>
      </c>
      <c r="G94" s="19">
        <f>SUM(G85:G93)</f>
        <v>0</v>
      </c>
      <c r="H94" s="19">
        <f>SUM(H85:H93)</f>
        <v>0</v>
      </c>
      <c r="I94" s="19">
        <f>SUM(I85:I93)</f>
        <v>0</v>
      </c>
      <c r="J94" s="19">
        <f t="shared" ref="J94:L94" si="8">SUM(J85:J93)</f>
        <v>0</v>
      </c>
      <c r="K94" s="25"/>
      <c r="L94" s="19">
        <f t="shared" si="8"/>
        <v>0</v>
      </c>
    </row>
    <row r="95" spans="1:12" ht="15.75" customHeight="1" thickBot="1" x14ac:dyDescent="0.3">
      <c r="A95" s="29">
        <f>A78</f>
        <v>1</v>
      </c>
      <c r="B95" s="30">
        <f>B78</f>
        <v>5</v>
      </c>
      <c r="C95" s="58" t="s">
        <v>4</v>
      </c>
      <c r="D95" s="59"/>
      <c r="E95" s="31"/>
      <c r="F95" s="32">
        <f>F84+F94</f>
        <v>520</v>
      </c>
      <c r="G95" s="32">
        <f>G84+G94</f>
        <v>15.654999999999999</v>
      </c>
      <c r="H95" s="32">
        <f>H84+H94</f>
        <v>14.495000000000001</v>
      </c>
      <c r="I95" s="32">
        <f>I84+I94</f>
        <v>90.534999999999997</v>
      </c>
      <c r="J95" s="32">
        <f t="shared" ref="J95:L95" si="9">J84+J94</f>
        <v>543.63599999999997</v>
      </c>
      <c r="K95" s="32"/>
      <c r="L95" s="32">
        <f t="shared" si="9"/>
        <v>69.430000000000007</v>
      </c>
    </row>
    <row r="96" spans="1:12" ht="14.4" x14ac:dyDescent="0.3">
      <c r="A96" s="20">
        <v>1</v>
      </c>
      <c r="B96" s="21">
        <v>6</v>
      </c>
      <c r="C96" s="22" t="s">
        <v>20</v>
      </c>
      <c r="D96" s="5"/>
      <c r="E96" s="39"/>
      <c r="F96" s="40"/>
      <c r="G96" s="40"/>
      <c r="H96" s="40"/>
      <c r="I96" s="40"/>
      <c r="J96" s="40"/>
      <c r="K96" s="41"/>
      <c r="L96" s="40"/>
    </row>
    <row r="97" spans="1:12" ht="14.4" x14ac:dyDescent="0.3">
      <c r="A97" s="23"/>
      <c r="B97" s="15"/>
      <c r="C97" s="11"/>
      <c r="D97" s="6" t="s">
        <v>21</v>
      </c>
      <c r="E97" s="42" t="s">
        <v>43</v>
      </c>
      <c r="F97" s="43">
        <v>250</v>
      </c>
      <c r="G97" s="43">
        <v>12.73</v>
      </c>
      <c r="H97" s="43">
        <v>13.2</v>
      </c>
      <c r="I97" s="43">
        <v>40</v>
      </c>
      <c r="J97" s="43">
        <v>300</v>
      </c>
      <c r="K97" s="44" t="s">
        <v>70</v>
      </c>
      <c r="L97" s="43"/>
    </row>
    <row r="98" spans="1:12" ht="14.4" x14ac:dyDescent="0.3">
      <c r="A98" s="23"/>
      <c r="B98" s="15"/>
      <c r="C98" s="11"/>
      <c r="D98" s="7" t="s">
        <v>22</v>
      </c>
      <c r="E98" s="42" t="s">
        <v>42</v>
      </c>
      <c r="F98" s="43">
        <v>210</v>
      </c>
      <c r="G98" s="43">
        <v>1.6</v>
      </c>
      <c r="H98" s="43">
        <v>1.65</v>
      </c>
      <c r="I98" s="43">
        <v>15.36</v>
      </c>
      <c r="J98" s="43">
        <v>82.69</v>
      </c>
      <c r="K98" s="44" t="s">
        <v>44</v>
      </c>
      <c r="L98" s="43"/>
    </row>
    <row r="99" spans="1:12" ht="14.4" x14ac:dyDescent="0.3">
      <c r="A99" s="23"/>
      <c r="B99" s="15"/>
      <c r="C99" s="11"/>
      <c r="D99" s="7" t="s">
        <v>23</v>
      </c>
      <c r="E99" s="42" t="s">
        <v>39</v>
      </c>
      <c r="F99" s="43">
        <v>30</v>
      </c>
      <c r="G99" s="43">
        <v>0</v>
      </c>
      <c r="H99" s="43">
        <v>0.24</v>
      </c>
      <c r="I99" s="43">
        <v>14.76</v>
      </c>
      <c r="J99" s="43">
        <v>66</v>
      </c>
      <c r="K99" s="44"/>
      <c r="L99" s="43"/>
    </row>
    <row r="100" spans="1:12" ht="14.4" x14ac:dyDescent="0.3">
      <c r="A100" s="23"/>
      <c r="B100" s="15"/>
      <c r="C100" s="11"/>
      <c r="D100" s="6" t="s">
        <v>23</v>
      </c>
      <c r="E100" s="42" t="s">
        <v>40</v>
      </c>
      <c r="F100" s="43">
        <v>20</v>
      </c>
      <c r="G100" s="43">
        <v>1</v>
      </c>
      <c r="H100" s="43">
        <v>0.2</v>
      </c>
      <c r="I100" s="43">
        <v>9</v>
      </c>
      <c r="J100" s="43">
        <v>41.8</v>
      </c>
      <c r="K100" s="44"/>
      <c r="L100" s="43"/>
    </row>
    <row r="101" spans="1:12" ht="14.4" x14ac:dyDescent="0.3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>
        <v>69.430000000000007</v>
      </c>
    </row>
    <row r="102" spans="1:12" ht="14.4" x14ac:dyDescent="0.3">
      <c r="A102" s="24"/>
      <c r="B102" s="17"/>
      <c r="C102" s="8"/>
      <c r="D102" s="18" t="s">
        <v>32</v>
      </c>
      <c r="E102" s="9"/>
      <c r="F102" s="19">
        <f>SUM(F96:F101)</f>
        <v>510</v>
      </c>
      <c r="G102" s="19">
        <f>SUM(G96:G101)</f>
        <v>15.33</v>
      </c>
      <c r="H102" s="19">
        <f>SUM(H96:H101)</f>
        <v>15.29</v>
      </c>
      <c r="I102" s="19">
        <f>SUM(I96:I101)</f>
        <v>79.12</v>
      </c>
      <c r="J102" s="19">
        <f>SUM(J96:J101)</f>
        <v>490.49</v>
      </c>
      <c r="K102" s="25"/>
      <c r="L102" s="19">
        <f>SUM(L96:L101)</f>
        <v>69.430000000000007</v>
      </c>
    </row>
    <row r="103" spans="1:12" ht="14.4" x14ac:dyDescent="0.3">
      <c r="A103" s="26">
        <f>A96</f>
        <v>1</v>
      </c>
      <c r="B103" s="13">
        <f>B96</f>
        <v>6</v>
      </c>
      <c r="C103" s="10" t="s">
        <v>24</v>
      </c>
      <c r="D103" s="7" t="s">
        <v>25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26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27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7" t="s">
        <v>28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7" t="s">
        <v>29</v>
      </c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7" t="s">
        <v>30</v>
      </c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7" t="s">
        <v>31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4"/>
      <c r="B112" s="17"/>
      <c r="C112" s="8"/>
      <c r="D112" s="18" t="s">
        <v>32</v>
      </c>
      <c r="E112" s="9"/>
      <c r="F112" s="19">
        <f>SUM(F103:F111)</f>
        <v>0</v>
      </c>
      <c r="G112" s="19">
        <f>SUM(G103:G111)</f>
        <v>0</v>
      </c>
      <c r="H112" s="19">
        <f>SUM(H103:H111)</f>
        <v>0</v>
      </c>
      <c r="I112" s="19">
        <f>SUM(I103:I111)</f>
        <v>0</v>
      </c>
      <c r="J112" s="19">
        <f>SUM(J103:J111)</f>
        <v>0</v>
      </c>
      <c r="K112" s="25"/>
      <c r="L112" s="19">
        <f t="shared" ref="L112" si="10">SUM(L103:L111)</f>
        <v>0</v>
      </c>
    </row>
    <row r="113" spans="1:12" ht="15.75" customHeight="1" x14ac:dyDescent="0.25">
      <c r="A113" s="29">
        <f>A96</f>
        <v>1</v>
      </c>
      <c r="B113" s="30">
        <f>B96</f>
        <v>6</v>
      </c>
      <c r="C113" s="58" t="s">
        <v>4</v>
      </c>
      <c r="D113" s="59"/>
      <c r="E113" s="31"/>
      <c r="F113" s="32">
        <f>F102+F112</f>
        <v>510</v>
      </c>
      <c r="G113" s="32">
        <f>G102+G112</f>
        <v>15.33</v>
      </c>
      <c r="H113" s="32">
        <f>H102+H112</f>
        <v>15.29</v>
      </c>
      <c r="I113" s="32">
        <f>I102+I112</f>
        <v>79.12</v>
      </c>
      <c r="J113" s="32">
        <f>J102+J112</f>
        <v>490.49</v>
      </c>
      <c r="K113" s="32"/>
      <c r="L113" s="32">
        <f t="shared" ref="L113" si="11">L102+L112</f>
        <v>69.430000000000007</v>
      </c>
    </row>
    <row r="114" spans="1:12" ht="14.4" x14ac:dyDescent="0.3">
      <c r="A114" s="14">
        <v>2</v>
      </c>
      <c r="B114" s="15">
        <v>1</v>
      </c>
      <c r="C114" s="22" t="s">
        <v>20</v>
      </c>
      <c r="D114" s="5"/>
      <c r="E114" s="39"/>
      <c r="F114" s="40"/>
      <c r="G114" s="40"/>
      <c r="H114" s="40"/>
      <c r="I114" s="40"/>
      <c r="J114" s="40"/>
      <c r="K114" s="41"/>
      <c r="L114" s="40"/>
    </row>
    <row r="115" spans="1:12" ht="26.4" x14ac:dyDescent="0.3">
      <c r="A115" s="14"/>
      <c r="B115" s="15"/>
      <c r="C115" s="11"/>
      <c r="D115" s="6" t="s">
        <v>21</v>
      </c>
      <c r="E115" s="42" t="s">
        <v>59</v>
      </c>
      <c r="F115" s="43">
        <v>240</v>
      </c>
      <c r="G115" s="43">
        <v>7.3</v>
      </c>
      <c r="H115" s="43">
        <v>10.39</v>
      </c>
      <c r="I115" s="43">
        <v>16.43</v>
      </c>
      <c r="J115" s="43">
        <v>388.4</v>
      </c>
      <c r="K115" s="44" t="s">
        <v>60</v>
      </c>
      <c r="L115" s="43"/>
    </row>
    <row r="116" spans="1:12" ht="14.4" x14ac:dyDescent="0.3">
      <c r="A116" s="14"/>
      <c r="B116" s="15"/>
      <c r="C116" s="11"/>
      <c r="D116" s="7" t="s">
        <v>22</v>
      </c>
      <c r="E116" s="42" t="s">
        <v>42</v>
      </c>
      <c r="F116" s="43">
        <v>210</v>
      </c>
      <c r="G116" s="43">
        <v>2.1000000000000001E-2</v>
      </c>
      <c r="H116" s="43">
        <v>5.0000000000000001E-3</v>
      </c>
      <c r="I116" s="43">
        <v>14.975</v>
      </c>
      <c r="J116" s="43">
        <v>66</v>
      </c>
      <c r="K116" s="44" t="s">
        <v>44</v>
      </c>
      <c r="L116" s="43"/>
    </row>
    <row r="117" spans="1:12" ht="14.4" x14ac:dyDescent="0.3">
      <c r="A117" s="14"/>
      <c r="B117" s="15"/>
      <c r="C117" s="11"/>
      <c r="D117" s="7" t="s">
        <v>23</v>
      </c>
      <c r="E117" s="42" t="s">
        <v>39</v>
      </c>
      <c r="F117" s="43">
        <v>30</v>
      </c>
      <c r="G117" s="43">
        <v>2.2799999999999998</v>
      </c>
      <c r="H117" s="43">
        <v>0.24</v>
      </c>
      <c r="I117" s="43">
        <v>14.76</v>
      </c>
      <c r="J117" s="43">
        <v>70.319999999999993</v>
      </c>
      <c r="K117" s="44"/>
      <c r="L117" s="43"/>
    </row>
    <row r="118" spans="1:12" ht="14.4" x14ac:dyDescent="0.3">
      <c r="A118" s="14"/>
      <c r="B118" s="15"/>
      <c r="C118" s="11"/>
      <c r="D118" s="6" t="s">
        <v>23</v>
      </c>
      <c r="E118" s="42" t="s">
        <v>40</v>
      </c>
      <c r="F118" s="43">
        <v>20</v>
      </c>
      <c r="G118" s="43">
        <v>1</v>
      </c>
      <c r="H118" s="43">
        <v>0.2</v>
      </c>
      <c r="I118" s="43">
        <v>9</v>
      </c>
      <c r="J118" s="43">
        <v>41.8</v>
      </c>
      <c r="K118" s="44"/>
      <c r="L118" s="43"/>
    </row>
    <row r="119" spans="1:12" ht="14.4" x14ac:dyDescent="0.3">
      <c r="A119" s="14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>
        <v>69.430000000000007</v>
      </c>
    </row>
    <row r="120" spans="1:12" ht="14.4" x14ac:dyDescent="0.3">
      <c r="A120" s="16"/>
      <c r="B120" s="17"/>
      <c r="C120" s="8"/>
      <c r="D120" s="18" t="s">
        <v>32</v>
      </c>
      <c r="E120" s="9"/>
      <c r="F120" s="19">
        <f>SUM(F114:F119)</f>
        <v>500</v>
      </c>
      <c r="G120" s="19">
        <f>SUM(G114:G119)</f>
        <v>10.600999999999999</v>
      </c>
      <c r="H120" s="19">
        <f>SUM(H114:H119)</f>
        <v>10.835000000000001</v>
      </c>
      <c r="I120" s="19">
        <f>SUM(I114:I119)</f>
        <v>55.164999999999999</v>
      </c>
      <c r="J120" s="19">
        <f>SUM(J114:J119)</f>
        <v>566.52</v>
      </c>
      <c r="K120" s="25"/>
      <c r="L120" s="19">
        <f>SUM(L114:L119)</f>
        <v>69.430000000000007</v>
      </c>
    </row>
    <row r="121" spans="1:12" ht="14.4" x14ac:dyDescent="0.3">
      <c r="A121" s="13">
        <f>A114</f>
        <v>2</v>
      </c>
      <c r="B121" s="13">
        <f>B114</f>
        <v>1</v>
      </c>
      <c r="C121" s="10" t="s">
        <v>24</v>
      </c>
      <c r="D121" s="7" t="s">
        <v>25</v>
      </c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26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27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28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7" t="s">
        <v>29</v>
      </c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7" t="s">
        <v>30</v>
      </c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4"/>
      <c r="B127" s="15"/>
      <c r="C127" s="11"/>
      <c r="D127" s="7" t="s">
        <v>31</v>
      </c>
      <c r="E127" s="42"/>
      <c r="F127" s="43"/>
      <c r="G127" s="43"/>
      <c r="H127" s="43"/>
      <c r="I127" s="43"/>
      <c r="J127" s="43"/>
      <c r="K127" s="44"/>
      <c r="L127" s="43"/>
    </row>
    <row r="128" spans="1:12" ht="14.4" x14ac:dyDescent="0.3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6"/>
      <c r="B130" s="17"/>
      <c r="C130" s="8"/>
      <c r="D130" s="18" t="s">
        <v>32</v>
      </c>
      <c r="E130" s="9"/>
      <c r="F130" s="19">
        <f>SUM(F121:F129)</f>
        <v>0</v>
      </c>
      <c r="G130" s="19">
        <f>SUM(G121:G129)</f>
        <v>0</v>
      </c>
      <c r="H130" s="19">
        <f>SUM(H121:H129)</f>
        <v>0</v>
      </c>
      <c r="I130" s="19">
        <f>SUM(I121:I129)</f>
        <v>0</v>
      </c>
      <c r="J130" s="19">
        <f>SUM(J121:J129)</f>
        <v>0</v>
      </c>
      <c r="K130" s="25"/>
      <c r="L130" s="19">
        <f t="shared" ref="L130" si="12">SUM(L121:L129)</f>
        <v>0</v>
      </c>
    </row>
    <row r="131" spans="1:12" ht="15" thickBot="1" x14ac:dyDescent="0.3">
      <c r="A131" s="33">
        <f>A114</f>
        <v>2</v>
      </c>
      <c r="B131" s="33">
        <f>B114</f>
        <v>1</v>
      </c>
      <c r="C131" s="58" t="s">
        <v>4</v>
      </c>
      <c r="D131" s="59"/>
      <c r="E131" s="31"/>
      <c r="F131" s="32">
        <f>F120+F130</f>
        <v>500</v>
      </c>
      <c r="G131" s="32">
        <f>G120+G130</f>
        <v>10.600999999999999</v>
      </c>
      <c r="H131" s="32">
        <f>H120+H130</f>
        <v>10.835000000000001</v>
      </c>
      <c r="I131" s="32">
        <f>I120+I130</f>
        <v>55.164999999999999</v>
      </c>
      <c r="J131" s="32">
        <f t="shared" ref="J131:L131" si="13">J120+J130</f>
        <v>566.52</v>
      </c>
      <c r="K131" s="32"/>
      <c r="L131" s="32">
        <f t="shared" si="13"/>
        <v>69.430000000000007</v>
      </c>
    </row>
    <row r="132" spans="1:12" ht="14.4" x14ac:dyDescent="0.3">
      <c r="A132" s="20">
        <v>2</v>
      </c>
      <c r="B132" s="21">
        <v>2</v>
      </c>
      <c r="C132" s="22" t="s">
        <v>20</v>
      </c>
      <c r="D132" s="5" t="s">
        <v>21</v>
      </c>
      <c r="E132" s="39" t="s">
        <v>41</v>
      </c>
      <c r="F132" s="40">
        <v>150</v>
      </c>
      <c r="G132" s="40">
        <v>3.09</v>
      </c>
      <c r="H132" s="40">
        <v>4.657</v>
      </c>
      <c r="I132" s="40">
        <v>22.027000000000001</v>
      </c>
      <c r="J132" s="40">
        <v>142.381</v>
      </c>
      <c r="K132" s="41" t="s">
        <v>45</v>
      </c>
      <c r="L132" s="40">
        <v>69.430000000000007</v>
      </c>
    </row>
    <row r="133" spans="1:12" ht="14.4" x14ac:dyDescent="0.3">
      <c r="A133" s="23"/>
      <c r="B133" s="15"/>
      <c r="C133" s="11"/>
      <c r="D133" s="8" t="s">
        <v>21</v>
      </c>
      <c r="E133" s="52" t="s">
        <v>62</v>
      </c>
      <c r="F133" s="53">
        <v>110</v>
      </c>
      <c r="G133" s="53">
        <v>8.52</v>
      </c>
      <c r="H133" s="53">
        <v>8.6300000000000008</v>
      </c>
      <c r="I133" s="53">
        <v>10.199999999999999</v>
      </c>
      <c r="J133" s="53">
        <v>162</v>
      </c>
      <c r="K133" s="54" t="s">
        <v>61</v>
      </c>
      <c r="L133" s="53"/>
    </row>
    <row r="134" spans="1:12" ht="14.4" x14ac:dyDescent="0.3">
      <c r="A134" s="23"/>
      <c r="B134" s="15"/>
      <c r="C134" s="11"/>
      <c r="D134" s="6" t="s">
        <v>22</v>
      </c>
      <c r="E134" s="42" t="s">
        <v>42</v>
      </c>
      <c r="F134" s="43">
        <v>210</v>
      </c>
      <c r="G134" s="43">
        <v>1.6</v>
      </c>
      <c r="H134" s="43">
        <v>1.65</v>
      </c>
      <c r="I134" s="43">
        <v>15.36</v>
      </c>
      <c r="J134" s="43">
        <v>83</v>
      </c>
      <c r="K134" s="44" t="s">
        <v>44</v>
      </c>
      <c r="L134" s="43"/>
    </row>
    <row r="135" spans="1:12" ht="14.4" x14ac:dyDescent="0.3">
      <c r="A135" s="23"/>
      <c r="B135" s="15"/>
      <c r="C135" s="11"/>
      <c r="D135" s="7" t="s">
        <v>23</v>
      </c>
      <c r="E135" s="42" t="s">
        <v>39</v>
      </c>
      <c r="F135" s="43">
        <v>30</v>
      </c>
      <c r="G135" s="43">
        <v>2.2799999999999998</v>
      </c>
      <c r="H135" s="43">
        <v>0.24</v>
      </c>
      <c r="I135" s="43">
        <v>14.975</v>
      </c>
      <c r="J135" s="43">
        <v>70.319999999999993</v>
      </c>
      <c r="K135" s="44"/>
      <c r="L135" s="43"/>
    </row>
    <row r="136" spans="1:12" ht="15.75" customHeight="1" x14ac:dyDescent="0.3">
      <c r="A136" s="23"/>
      <c r="B136" s="15"/>
      <c r="C136" s="11"/>
      <c r="D136" s="7" t="s">
        <v>23</v>
      </c>
      <c r="E136" s="42" t="s">
        <v>46</v>
      </c>
      <c r="F136" s="43">
        <v>20</v>
      </c>
      <c r="G136" s="43">
        <v>1</v>
      </c>
      <c r="H136" s="43">
        <v>0.2</v>
      </c>
      <c r="I136" s="43">
        <v>9</v>
      </c>
      <c r="J136" s="43">
        <v>41.8</v>
      </c>
      <c r="K136" s="44"/>
      <c r="L136" s="43"/>
    </row>
    <row r="137" spans="1:12" ht="14.4" x14ac:dyDescent="0.3">
      <c r="A137" s="23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4.4" x14ac:dyDescent="0.3">
      <c r="A138" s="23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4.4" x14ac:dyDescent="0.3">
      <c r="A139" s="24"/>
      <c r="B139" s="17"/>
      <c r="C139" s="8"/>
      <c r="D139" s="18" t="s">
        <v>32</v>
      </c>
      <c r="E139" s="9"/>
      <c r="F139" s="19">
        <f>SUM(F132:F138)</f>
        <v>520</v>
      </c>
      <c r="G139" s="19">
        <f>SUM(G132:G138)</f>
        <v>16.489999999999998</v>
      </c>
      <c r="H139" s="19">
        <f>SUM(H132:H138)</f>
        <v>15.377000000000001</v>
      </c>
      <c r="I139" s="19">
        <f>SUM(I132:I138)</f>
        <v>71.562000000000012</v>
      </c>
      <c r="J139" s="19">
        <f>SUM(J132:J138)</f>
        <v>499.50099999999998</v>
      </c>
      <c r="K139" s="25"/>
      <c r="L139" s="19">
        <f>SUM(L132:L138)</f>
        <v>69.430000000000007</v>
      </c>
    </row>
    <row r="140" spans="1:12" ht="14.4" x14ac:dyDescent="0.3">
      <c r="A140" s="26">
        <f>A132</f>
        <v>2</v>
      </c>
      <c r="B140" s="13">
        <f>B132</f>
        <v>2</v>
      </c>
      <c r="C140" s="10" t="s">
        <v>24</v>
      </c>
      <c r="D140" s="7" t="s">
        <v>25</v>
      </c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26</v>
      </c>
      <c r="E141" s="42"/>
      <c r="F141" s="43"/>
      <c r="G141" s="43"/>
      <c r="H141" s="43"/>
      <c r="I141" s="43"/>
      <c r="J141" s="43"/>
      <c r="K141" s="44"/>
      <c r="L141" s="43"/>
    </row>
    <row r="142" spans="1:12" ht="14.4" x14ac:dyDescent="0.3">
      <c r="A142" s="23"/>
      <c r="B142" s="15"/>
      <c r="C142" s="11"/>
      <c r="D142" s="7" t="s">
        <v>27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28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7" t="s">
        <v>29</v>
      </c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7" t="s">
        <v>30</v>
      </c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3"/>
      <c r="B146" s="15"/>
      <c r="C146" s="11"/>
      <c r="D146" s="7" t="s">
        <v>31</v>
      </c>
      <c r="E146" s="42"/>
      <c r="F146" s="43"/>
      <c r="G146" s="43"/>
      <c r="H146" s="43"/>
      <c r="I146" s="43"/>
      <c r="J146" s="43"/>
      <c r="K146" s="44"/>
      <c r="L146" s="43"/>
    </row>
    <row r="147" spans="1:12" ht="14.4" x14ac:dyDescent="0.3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4"/>
      <c r="B149" s="17"/>
      <c r="C149" s="8"/>
      <c r="D149" s="18" t="s">
        <v>32</v>
      </c>
      <c r="E149" s="9"/>
      <c r="F149" s="19">
        <f>SUM(F140:F148)</f>
        <v>0</v>
      </c>
      <c r="G149" s="19">
        <f>SUM(G140:G148)</f>
        <v>0</v>
      </c>
      <c r="H149" s="19">
        <f>SUM(H140:H148)</f>
        <v>0</v>
      </c>
      <c r="I149" s="19">
        <f>SUM(I140:I148)</f>
        <v>0</v>
      </c>
      <c r="J149" s="19">
        <f>SUM(J140:J148)</f>
        <v>0</v>
      </c>
      <c r="K149" s="25"/>
      <c r="L149" s="19">
        <f t="shared" ref="L149" si="14">SUM(L140:L148)</f>
        <v>0</v>
      </c>
    </row>
    <row r="150" spans="1:12" ht="15" thickBot="1" x14ac:dyDescent="0.3">
      <c r="A150" s="29">
        <f>A132</f>
        <v>2</v>
      </c>
      <c r="B150" s="30">
        <f>B132</f>
        <v>2</v>
      </c>
      <c r="C150" s="58" t="s">
        <v>4</v>
      </c>
      <c r="D150" s="59"/>
      <c r="E150" s="31"/>
      <c r="F150" s="32">
        <f>F139+F149</f>
        <v>520</v>
      </c>
      <c r="G150" s="32">
        <f>G139+G149</f>
        <v>16.489999999999998</v>
      </c>
      <c r="H150" s="32">
        <f>H139+H149</f>
        <v>15.377000000000001</v>
      </c>
      <c r="I150" s="32">
        <f>I139+I149</f>
        <v>71.562000000000012</v>
      </c>
      <c r="J150" s="32">
        <f t="shared" ref="J150:L150" si="15">J139+J149</f>
        <v>499.50099999999998</v>
      </c>
      <c r="K150" s="32"/>
      <c r="L150" s="32">
        <f t="shared" si="15"/>
        <v>69.430000000000007</v>
      </c>
    </row>
    <row r="151" spans="1:12" ht="14.4" x14ac:dyDescent="0.3">
      <c r="A151" s="20">
        <v>2</v>
      </c>
      <c r="B151" s="21">
        <v>3</v>
      </c>
      <c r="C151" s="22" t="s">
        <v>20</v>
      </c>
      <c r="D151" s="5" t="s">
        <v>21</v>
      </c>
      <c r="E151" s="39" t="s">
        <v>63</v>
      </c>
      <c r="F151" s="40">
        <v>150</v>
      </c>
      <c r="G151" s="40">
        <v>3.09</v>
      </c>
      <c r="H151" s="40">
        <v>4.5570000000000004</v>
      </c>
      <c r="I151" s="40">
        <v>22.027000000000001</v>
      </c>
      <c r="J151" s="40">
        <v>159</v>
      </c>
      <c r="K151" s="50" t="s">
        <v>51</v>
      </c>
      <c r="L151" s="40"/>
    </row>
    <row r="152" spans="1:12" ht="14.4" x14ac:dyDescent="0.3">
      <c r="A152" s="23"/>
      <c r="B152" s="15"/>
      <c r="C152" s="11"/>
      <c r="D152" s="7" t="s">
        <v>22</v>
      </c>
      <c r="E152" s="42" t="s">
        <v>42</v>
      </c>
      <c r="F152" s="43">
        <v>210</v>
      </c>
      <c r="G152" s="43">
        <v>2.1000000000000001E-2</v>
      </c>
      <c r="H152" s="43">
        <v>5.0000000000000001E-3</v>
      </c>
      <c r="I152" s="43">
        <v>14.975</v>
      </c>
      <c r="J152" s="43">
        <v>66</v>
      </c>
      <c r="K152" s="51" t="s">
        <v>44</v>
      </c>
      <c r="L152" s="43"/>
    </row>
    <row r="153" spans="1:12" ht="14.4" x14ac:dyDescent="0.3">
      <c r="A153" s="23"/>
      <c r="B153" s="15"/>
      <c r="C153" s="11"/>
      <c r="D153" s="7" t="s">
        <v>23</v>
      </c>
      <c r="E153" s="42" t="s">
        <v>39</v>
      </c>
      <c r="F153" s="43">
        <v>30</v>
      </c>
      <c r="G153" s="43">
        <v>2.2799999999999998</v>
      </c>
      <c r="H153" s="43">
        <v>0.24</v>
      </c>
      <c r="I153" s="43">
        <v>14.76</v>
      </c>
      <c r="J153" s="43">
        <v>70.319999999999993</v>
      </c>
      <c r="K153" s="44"/>
      <c r="L153" s="43"/>
    </row>
    <row r="154" spans="1:12" ht="14.4" x14ac:dyDescent="0.3">
      <c r="A154" s="23"/>
      <c r="B154" s="15"/>
      <c r="C154" s="11"/>
      <c r="D154" s="6" t="s">
        <v>23</v>
      </c>
      <c r="E154" s="42" t="s">
        <v>40</v>
      </c>
      <c r="F154" s="43">
        <v>20</v>
      </c>
      <c r="G154" s="43">
        <v>1</v>
      </c>
      <c r="H154" s="43">
        <v>0.2</v>
      </c>
      <c r="I154" s="43">
        <v>9</v>
      </c>
      <c r="J154" s="43">
        <v>41.8</v>
      </c>
      <c r="K154" s="44"/>
      <c r="L154" s="43"/>
    </row>
    <row r="155" spans="1:12" ht="14.4" x14ac:dyDescent="0.3">
      <c r="A155" s="23"/>
      <c r="B155" s="15"/>
      <c r="C155" s="11"/>
      <c r="D155" s="6" t="s">
        <v>21</v>
      </c>
      <c r="E155" s="42" t="s">
        <v>81</v>
      </c>
      <c r="F155" s="43">
        <v>90</v>
      </c>
      <c r="G155" s="43">
        <v>6.4</v>
      </c>
      <c r="H155" s="43">
        <v>6.77</v>
      </c>
      <c r="I155" s="43">
        <v>0.8</v>
      </c>
      <c r="J155" s="43">
        <v>209.73</v>
      </c>
      <c r="K155" s="44" t="s">
        <v>64</v>
      </c>
      <c r="L155" s="43">
        <v>69.430000000000007</v>
      </c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SUM(F151:F155)</f>
        <v>500</v>
      </c>
      <c r="G156" s="19">
        <f>SUM(G151:G155)</f>
        <v>12.791</v>
      </c>
      <c r="H156" s="19">
        <f>SUM(H151:H155)</f>
        <v>11.772</v>
      </c>
      <c r="I156" s="19">
        <f>SUM(I151:I155)</f>
        <v>61.561999999999998</v>
      </c>
      <c r="J156" s="19">
        <f>SUM(J151:J155)</f>
        <v>546.85</v>
      </c>
      <c r="K156" s="25"/>
      <c r="L156" s="19">
        <f>SUM(L151:L155)</f>
        <v>69.430000000000007</v>
      </c>
    </row>
    <row r="157" spans="1:12" ht="14.4" x14ac:dyDescent="0.3">
      <c r="A157" s="26">
        <f>A151</f>
        <v>2</v>
      </c>
      <c r="B157" s="13">
        <f>B151</f>
        <v>3</v>
      </c>
      <c r="C157" s="10" t="s">
        <v>24</v>
      </c>
      <c r="D157" s="7" t="s">
        <v>25</v>
      </c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3"/>
      <c r="B158" s="15"/>
      <c r="C158" s="11"/>
      <c r="D158" s="7" t="s">
        <v>26</v>
      </c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3"/>
      <c r="B159" s="15"/>
      <c r="C159" s="11"/>
      <c r="D159" s="7" t="s">
        <v>27</v>
      </c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28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29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30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7" t="s">
        <v>31</v>
      </c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4.4" x14ac:dyDescent="0.3">
      <c r="A166" s="24"/>
      <c r="B166" s="17"/>
      <c r="C166" s="8"/>
      <c r="D166" s="18" t="s">
        <v>32</v>
      </c>
      <c r="E166" s="9"/>
      <c r="F166" s="19">
        <f>SUM(F157:F165)</f>
        <v>0</v>
      </c>
      <c r="G166" s="19">
        <f>SUM(G157:G165)</f>
        <v>0</v>
      </c>
      <c r="H166" s="19">
        <f>SUM(H157:H165)</f>
        <v>0</v>
      </c>
      <c r="I166" s="19">
        <f>SUM(I157:I165)</f>
        <v>0</v>
      </c>
      <c r="J166" s="19">
        <f>SUM(J157:J165)</f>
        <v>0</v>
      </c>
      <c r="K166" s="25"/>
      <c r="L166" s="19">
        <f t="shared" ref="L166" si="16">SUM(L157:L165)</f>
        <v>0</v>
      </c>
    </row>
    <row r="167" spans="1:12" ht="14.4" x14ac:dyDescent="0.25">
      <c r="A167" s="29">
        <f>A151</f>
        <v>2</v>
      </c>
      <c r="B167" s="30">
        <f>B151</f>
        <v>3</v>
      </c>
      <c r="C167" s="58" t="s">
        <v>4</v>
      </c>
      <c r="D167" s="59"/>
      <c r="E167" s="31"/>
      <c r="F167" s="32">
        <f>F156+F166</f>
        <v>500</v>
      </c>
      <c r="G167" s="32">
        <f>G156+G166</f>
        <v>12.791</v>
      </c>
      <c r="H167" s="32">
        <f>H156+H166</f>
        <v>11.772</v>
      </c>
      <c r="I167" s="32">
        <f>I156+I166</f>
        <v>61.561999999999998</v>
      </c>
      <c r="J167" s="32">
        <f t="shared" ref="J167:L167" si="17">J156+J166</f>
        <v>546.85</v>
      </c>
      <c r="K167" s="32"/>
      <c r="L167" s="32">
        <f t="shared" si="17"/>
        <v>69.430000000000007</v>
      </c>
    </row>
    <row r="168" spans="1:12" ht="14.4" x14ac:dyDescent="0.3">
      <c r="A168" s="20">
        <v>2</v>
      </c>
      <c r="B168" s="21">
        <v>4</v>
      </c>
      <c r="C168" s="22" t="s">
        <v>20</v>
      </c>
      <c r="D168" s="5" t="s">
        <v>21</v>
      </c>
      <c r="E168" s="39" t="s">
        <v>50</v>
      </c>
      <c r="F168" s="40">
        <v>150</v>
      </c>
      <c r="G168" s="40">
        <v>3.8340000000000001</v>
      </c>
      <c r="H168" s="40">
        <v>5.42</v>
      </c>
      <c r="I168" s="40">
        <v>41.6</v>
      </c>
      <c r="J168" s="40">
        <v>230.51599999999999</v>
      </c>
      <c r="K168" s="41" t="s">
        <v>48</v>
      </c>
      <c r="L168" s="40"/>
    </row>
    <row r="169" spans="1:12" ht="14.4" x14ac:dyDescent="0.3">
      <c r="A169" s="23"/>
      <c r="B169" s="15"/>
      <c r="C169" s="11"/>
      <c r="D169" s="6" t="s">
        <v>21</v>
      </c>
      <c r="E169" s="42" t="s">
        <v>52</v>
      </c>
      <c r="F169" s="43">
        <v>110</v>
      </c>
      <c r="G169" s="43">
        <v>8.52</v>
      </c>
      <c r="H169" s="43">
        <v>8.6300000000000008</v>
      </c>
      <c r="I169" s="43">
        <v>10.199999999999999</v>
      </c>
      <c r="J169" s="43">
        <v>172</v>
      </c>
      <c r="K169" s="44" t="s">
        <v>83</v>
      </c>
      <c r="L169" s="43"/>
    </row>
    <row r="170" spans="1:12" ht="14.4" x14ac:dyDescent="0.3">
      <c r="A170" s="23"/>
      <c r="B170" s="15"/>
      <c r="C170" s="11"/>
      <c r="D170" s="7" t="s">
        <v>22</v>
      </c>
      <c r="E170" s="42" t="s">
        <v>82</v>
      </c>
      <c r="F170" s="43">
        <v>210</v>
      </c>
      <c r="G170" s="43">
        <v>2.1000000000000001E-2</v>
      </c>
      <c r="H170" s="43">
        <v>5.0000000000000001E-3</v>
      </c>
      <c r="I170" s="43">
        <v>14.98</v>
      </c>
      <c r="J170" s="43">
        <v>66</v>
      </c>
      <c r="K170" s="44" t="s">
        <v>44</v>
      </c>
      <c r="L170" s="43"/>
    </row>
    <row r="171" spans="1:12" ht="14.4" x14ac:dyDescent="0.3">
      <c r="A171" s="23"/>
      <c r="B171" s="15"/>
      <c r="C171" s="11"/>
      <c r="D171" s="7" t="s">
        <v>23</v>
      </c>
      <c r="E171" s="42" t="s">
        <v>39</v>
      </c>
      <c r="F171" s="43">
        <v>30</v>
      </c>
      <c r="G171" s="43">
        <v>2.2799999999999998</v>
      </c>
      <c r="H171" s="43">
        <v>0.24</v>
      </c>
      <c r="I171" s="43">
        <v>14.76</v>
      </c>
      <c r="J171" s="43">
        <v>70.319999999999993</v>
      </c>
      <c r="K171" s="44"/>
      <c r="L171" s="43"/>
    </row>
    <row r="172" spans="1:12" ht="14.4" x14ac:dyDescent="0.3">
      <c r="A172" s="23"/>
      <c r="B172" s="15"/>
      <c r="C172" s="11"/>
      <c r="D172" s="6" t="s">
        <v>23</v>
      </c>
      <c r="E172" s="42" t="s">
        <v>40</v>
      </c>
      <c r="F172" s="43">
        <v>20</v>
      </c>
      <c r="G172" s="43">
        <v>1</v>
      </c>
      <c r="H172" s="43">
        <v>0.2</v>
      </c>
      <c r="I172" s="43">
        <v>9</v>
      </c>
      <c r="J172" s="43">
        <v>41.8</v>
      </c>
      <c r="K172" s="44"/>
      <c r="L172" s="43">
        <v>69.430000000000007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.75" customHeight="1" x14ac:dyDescent="0.3">
      <c r="A174" s="24"/>
      <c r="B174" s="17"/>
      <c r="C174" s="8"/>
      <c r="D174" s="18" t="s">
        <v>32</v>
      </c>
      <c r="E174" s="9"/>
      <c r="F174" s="19">
        <f>SUM(F168:F173)</f>
        <v>520</v>
      </c>
      <c r="G174" s="19">
        <f>SUM(G168:G173)</f>
        <v>15.654999999999999</v>
      </c>
      <c r="H174" s="19">
        <f>SUM(H168:H173)</f>
        <v>14.495000000000001</v>
      </c>
      <c r="I174" s="19">
        <f>SUM(I168:I173)</f>
        <v>90.54</v>
      </c>
      <c r="J174" s="19">
        <f>SUM(J168:J173)</f>
        <v>580.63599999999997</v>
      </c>
      <c r="K174" s="25"/>
      <c r="L174" s="19">
        <f>SUM(L168:L173)</f>
        <v>69.430000000000007</v>
      </c>
    </row>
    <row r="175" spans="1:12" ht="14.4" x14ac:dyDescent="0.3">
      <c r="A175" s="26">
        <f>A168</f>
        <v>2</v>
      </c>
      <c r="B175" s="13">
        <f>B168</f>
        <v>4</v>
      </c>
      <c r="C175" s="10" t="s">
        <v>24</v>
      </c>
      <c r="D175" s="7" t="s">
        <v>25</v>
      </c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D176" s="7" t="s">
        <v>26</v>
      </c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7" t="s">
        <v>27</v>
      </c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3"/>
      <c r="B178" s="15"/>
      <c r="C178" s="11"/>
      <c r="D178" s="7" t="s">
        <v>28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29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30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31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4"/>
      <c r="B184" s="17"/>
      <c r="C184" s="8"/>
      <c r="D184" s="18" t="s">
        <v>32</v>
      </c>
      <c r="E184" s="9"/>
      <c r="F184" s="19">
        <f>SUM(F175:F183)</f>
        <v>0</v>
      </c>
      <c r="G184" s="19">
        <f>SUM(G175:G183)</f>
        <v>0</v>
      </c>
      <c r="H184" s="19">
        <f>SUM(H175:H183)</f>
        <v>0</v>
      </c>
      <c r="I184" s="19">
        <f>SUM(I175:I183)</f>
        <v>0</v>
      </c>
      <c r="J184" s="19">
        <f>SUM(J175:J183)</f>
        <v>0</v>
      </c>
      <c r="K184" s="25"/>
      <c r="L184" s="19">
        <f t="shared" ref="L184" si="18">SUM(L175:L183)</f>
        <v>0</v>
      </c>
    </row>
    <row r="185" spans="1:12" ht="15" thickBot="1" x14ac:dyDescent="0.3">
      <c r="A185" s="29">
        <f>A168</f>
        <v>2</v>
      </c>
      <c r="B185" s="30">
        <f>B168</f>
        <v>4</v>
      </c>
      <c r="C185" s="58" t="s">
        <v>4</v>
      </c>
      <c r="D185" s="59"/>
      <c r="E185" s="31"/>
      <c r="F185" s="32">
        <f>F174+F184</f>
        <v>520</v>
      </c>
      <c r="G185" s="32">
        <f>G174+G184</f>
        <v>15.654999999999999</v>
      </c>
      <c r="H185" s="32">
        <f>H174+H184</f>
        <v>14.495000000000001</v>
      </c>
      <c r="I185" s="32">
        <f>I174+I184</f>
        <v>90.54</v>
      </c>
      <c r="J185" s="32">
        <f t="shared" ref="J185:L185" si="19">J174+J184</f>
        <v>580.63599999999997</v>
      </c>
      <c r="K185" s="32"/>
      <c r="L185" s="32">
        <f t="shared" si="19"/>
        <v>69.430000000000007</v>
      </c>
    </row>
    <row r="186" spans="1:12" ht="14.4" x14ac:dyDescent="0.3">
      <c r="A186" s="20">
        <v>2</v>
      </c>
      <c r="B186" s="21">
        <v>5</v>
      </c>
      <c r="C186" s="22" t="s">
        <v>20</v>
      </c>
      <c r="D186" s="5" t="s">
        <v>21</v>
      </c>
      <c r="E186" s="39" t="s">
        <v>53</v>
      </c>
      <c r="F186" s="40">
        <v>220</v>
      </c>
      <c r="G186" s="40">
        <v>6.86</v>
      </c>
      <c r="H186" s="40">
        <v>6.58</v>
      </c>
      <c r="I186" s="40">
        <v>60</v>
      </c>
      <c r="J186" s="40">
        <v>298</v>
      </c>
      <c r="K186" s="41" t="s">
        <v>85</v>
      </c>
      <c r="L186" s="40">
        <v>69.430000000000007</v>
      </c>
    </row>
    <row r="187" spans="1:12" ht="14.4" x14ac:dyDescent="0.3">
      <c r="A187" s="23"/>
      <c r="B187" s="15"/>
      <c r="C187" s="11"/>
      <c r="D187" s="7" t="s">
        <v>22</v>
      </c>
      <c r="E187" s="42" t="s">
        <v>54</v>
      </c>
      <c r="F187" s="43">
        <v>200</v>
      </c>
      <c r="G187" s="43">
        <v>2.1000000000000001E-2</v>
      </c>
      <c r="H187" s="43">
        <v>5.0000000000000001E-3</v>
      </c>
      <c r="I187" s="43">
        <v>14.975</v>
      </c>
      <c r="J187" s="43">
        <v>60</v>
      </c>
      <c r="K187" s="44" t="s">
        <v>44</v>
      </c>
      <c r="L187" s="43"/>
    </row>
    <row r="188" spans="1:12" ht="14.4" x14ac:dyDescent="0.3">
      <c r="A188" s="23"/>
      <c r="B188" s="15"/>
      <c r="C188" s="11"/>
      <c r="D188" s="7" t="s">
        <v>23</v>
      </c>
      <c r="E188" s="42" t="s">
        <v>39</v>
      </c>
      <c r="F188" s="43">
        <v>30</v>
      </c>
      <c r="G188" s="43">
        <v>2.2799999999999998</v>
      </c>
      <c r="H188" s="43">
        <v>0.24</v>
      </c>
      <c r="I188" s="43">
        <v>14.76</v>
      </c>
      <c r="J188" s="43">
        <v>70.319999999999993</v>
      </c>
      <c r="K188" s="44"/>
      <c r="L188" s="43"/>
    </row>
    <row r="189" spans="1:12" ht="14.4" x14ac:dyDescent="0.3">
      <c r="A189" s="23"/>
      <c r="B189" s="15"/>
      <c r="C189" s="11"/>
      <c r="D189" s="6" t="s">
        <v>87</v>
      </c>
      <c r="E189" s="42" t="s">
        <v>86</v>
      </c>
      <c r="F189" s="43">
        <v>66</v>
      </c>
      <c r="G189" s="43">
        <v>12.73</v>
      </c>
      <c r="H189" s="43">
        <v>13.2</v>
      </c>
      <c r="I189" s="43">
        <v>40</v>
      </c>
      <c r="J189" s="43">
        <v>297</v>
      </c>
      <c r="K189" s="44"/>
      <c r="L189" s="43"/>
    </row>
    <row r="190" spans="1:12" ht="14.4" x14ac:dyDescent="0.3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.75" customHeight="1" x14ac:dyDescent="0.3">
      <c r="A191" s="24"/>
      <c r="B191" s="17"/>
      <c r="C191" s="8"/>
      <c r="D191" s="18" t="s">
        <v>32</v>
      </c>
      <c r="E191" s="9"/>
      <c r="F191" s="19">
        <f>SUM(F186:F190)</f>
        <v>516</v>
      </c>
      <c r="G191" s="19">
        <f>SUM(G186:G190)</f>
        <v>21.890999999999998</v>
      </c>
      <c r="H191" s="19">
        <f>SUM(H186:H190)</f>
        <v>20.024999999999999</v>
      </c>
      <c r="I191" s="19">
        <f>SUM(I186:I190)</f>
        <v>129.73500000000001</v>
      </c>
      <c r="J191" s="19">
        <f>SUM(J186:J190)</f>
        <v>725.31999999999994</v>
      </c>
      <c r="K191" s="25"/>
      <c r="L191" s="19">
        <f>SUM(L186:L190)</f>
        <v>69.430000000000007</v>
      </c>
    </row>
    <row r="192" spans="1:12" ht="14.4" x14ac:dyDescent="0.3">
      <c r="A192" s="26">
        <f>A186</f>
        <v>2</v>
      </c>
      <c r="B192" s="13">
        <f>B186</f>
        <v>5</v>
      </c>
      <c r="C192" s="10" t="s">
        <v>24</v>
      </c>
      <c r="D192" s="7" t="s">
        <v>25</v>
      </c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7" t="s">
        <v>26</v>
      </c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7" t="s">
        <v>27</v>
      </c>
      <c r="E194" s="42"/>
      <c r="F194" s="43"/>
      <c r="G194" s="43"/>
      <c r="H194" s="43"/>
      <c r="I194" s="43"/>
      <c r="J194" s="43"/>
      <c r="K194" s="44"/>
      <c r="L194" s="43"/>
    </row>
    <row r="195" spans="1:12" ht="14.4" x14ac:dyDescent="0.3">
      <c r="A195" s="23"/>
      <c r="B195" s="15"/>
      <c r="C195" s="11"/>
      <c r="D195" s="7" t="s">
        <v>28</v>
      </c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3"/>
      <c r="B196" s="15"/>
      <c r="C196" s="11"/>
      <c r="D196" s="7" t="s">
        <v>29</v>
      </c>
      <c r="E196" s="42"/>
      <c r="F196" s="43"/>
      <c r="G196" s="43"/>
      <c r="H196" s="43"/>
      <c r="I196" s="43"/>
      <c r="J196" s="43"/>
      <c r="K196" s="44"/>
      <c r="L196" s="43"/>
    </row>
    <row r="197" spans="1:12" ht="14.4" x14ac:dyDescent="0.3">
      <c r="A197" s="23"/>
      <c r="B197" s="15"/>
      <c r="C197" s="11"/>
      <c r="D197" s="7" t="s">
        <v>30</v>
      </c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7" t="s">
        <v>31</v>
      </c>
      <c r="E198" s="42"/>
      <c r="F198" s="43"/>
      <c r="G198" s="43"/>
      <c r="H198" s="43"/>
      <c r="I198" s="43"/>
      <c r="J198" s="43"/>
      <c r="K198" s="44"/>
      <c r="L198" s="43"/>
    </row>
    <row r="199" spans="1:12" ht="14.4" x14ac:dyDescent="0.3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4"/>
      <c r="B201" s="17"/>
      <c r="C201" s="8"/>
      <c r="D201" s="18" t="s">
        <v>32</v>
      </c>
      <c r="E201" s="9"/>
      <c r="F201" s="19">
        <f>SUM(F192:F200)</f>
        <v>0</v>
      </c>
      <c r="G201" s="19">
        <f>SUM(G192:G200)</f>
        <v>0</v>
      </c>
      <c r="H201" s="19">
        <f>SUM(H192:H200)</f>
        <v>0</v>
      </c>
      <c r="I201" s="19">
        <f>SUM(I192:I200)</f>
        <v>0</v>
      </c>
      <c r="J201" s="19">
        <f>SUM(J192:J200)</f>
        <v>0</v>
      </c>
      <c r="K201" s="25"/>
      <c r="L201" s="19">
        <f t="shared" ref="L201" si="20">SUM(L192:L200)</f>
        <v>0</v>
      </c>
    </row>
    <row r="202" spans="1:12" ht="15" thickBot="1" x14ac:dyDescent="0.3">
      <c r="A202" s="29">
        <f>A186</f>
        <v>2</v>
      </c>
      <c r="B202" s="30">
        <f>B186</f>
        <v>5</v>
      </c>
      <c r="C202" s="58" t="s">
        <v>4</v>
      </c>
      <c r="D202" s="59"/>
      <c r="E202" s="31"/>
      <c r="F202" s="32">
        <f>F191+F201</f>
        <v>516</v>
      </c>
      <c r="G202" s="32">
        <f>G191+G201</f>
        <v>21.890999999999998</v>
      </c>
      <c r="H202" s="32">
        <f>H191+H201</f>
        <v>20.024999999999999</v>
      </c>
      <c r="I202" s="32">
        <f>I191+I201</f>
        <v>129.73500000000001</v>
      </c>
      <c r="J202" s="32">
        <f>J191+J201</f>
        <v>725.31999999999994</v>
      </c>
      <c r="K202" s="32"/>
      <c r="L202" s="32">
        <f t="shared" ref="L202" si="21">L191+L201</f>
        <v>69.430000000000007</v>
      </c>
    </row>
    <row r="203" spans="1:12" ht="14.4" x14ac:dyDescent="0.3">
      <c r="A203" s="20">
        <v>2</v>
      </c>
      <c r="B203" s="21">
        <v>6</v>
      </c>
      <c r="C203" s="22" t="s">
        <v>20</v>
      </c>
      <c r="D203" s="5" t="s">
        <v>21</v>
      </c>
      <c r="E203" s="39" t="s">
        <v>72</v>
      </c>
      <c r="F203" s="40">
        <v>240</v>
      </c>
      <c r="G203" s="40">
        <v>12.73</v>
      </c>
      <c r="H203" s="40">
        <v>13.2</v>
      </c>
      <c r="I203" s="40">
        <v>40</v>
      </c>
      <c r="J203" s="40">
        <v>361</v>
      </c>
      <c r="K203" s="41" t="s">
        <v>55</v>
      </c>
      <c r="L203" s="40"/>
    </row>
    <row r="204" spans="1:12" ht="14.4" x14ac:dyDescent="0.3">
      <c r="A204" s="23"/>
      <c r="B204" s="15"/>
      <c r="C204" s="11"/>
      <c r="D204" s="7" t="s">
        <v>22</v>
      </c>
      <c r="E204" s="42" t="s">
        <v>42</v>
      </c>
      <c r="F204" s="43">
        <v>210</v>
      </c>
      <c r="G204" s="43">
        <v>1.6</v>
      </c>
      <c r="H204" s="43">
        <v>1.55</v>
      </c>
      <c r="I204" s="43">
        <v>15.36</v>
      </c>
      <c r="J204" s="43">
        <v>82.69</v>
      </c>
      <c r="K204" s="44" t="s">
        <v>44</v>
      </c>
      <c r="L204" s="43"/>
    </row>
    <row r="205" spans="1:12" ht="14.4" x14ac:dyDescent="0.3">
      <c r="A205" s="23"/>
      <c r="B205" s="15"/>
      <c r="C205" s="11"/>
      <c r="D205" s="7" t="s">
        <v>23</v>
      </c>
      <c r="E205" s="42" t="s">
        <v>39</v>
      </c>
      <c r="F205" s="43">
        <v>30</v>
      </c>
      <c r="G205" s="43">
        <v>0</v>
      </c>
      <c r="H205" s="43">
        <v>0.24</v>
      </c>
      <c r="I205" s="43">
        <v>14.76</v>
      </c>
      <c r="J205" s="43">
        <v>66</v>
      </c>
      <c r="K205" s="44"/>
      <c r="L205" s="43"/>
    </row>
    <row r="206" spans="1:12" ht="14.4" x14ac:dyDescent="0.3">
      <c r="A206" s="23"/>
      <c r="B206" s="15"/>
      <c r="C206" s="11"/>
      <c r="D206" s="6" t="s">
        <v>23</v>
      </c>
      <c r="E206" s="42" t="s">
        <v>40</v>
      </c>
      <c r="F206" s="43">
        <v>20</v>
      </c>
      <c r="G206" s="43">
        <v>1</v>
      </c>
      <c r="H206" s="43">
        <v>0.2</v>
      </c>
      <c r="I206" s="43">
        <v>9</v>
      </c>
      <c r="J206" s="43">
        <v>41.8</v>
      </c>
      <c r="K206" s="44"/>
      <c r="L206" s="43"/>
    </row>
    <row r="207" spans="1:12" ht="14.4" x14ac:dyDescent="0.3">
      <c r="A207" s="23"/>
      <c r="B207" s="15"/>
      <c r="C207" s="11"/>
      <c r="D207" s="6"/>
      <c r="E207" s="42"/>
      <c r="F207" s="43"/>
      <c r="G207" s="43"/>
      <c r="H207" s="43"/>
      <c r="I207" s="43"/>
      <c r="J207" s="43"/>
      <c r="K207" s="44"/>
      <c r="L207" s="43">
        <v>69.430000000000007</v>
      </c>
    </row>
    <row r="208" spans="1:12" ht="15.75" customHeight="1" x14ac:dyDescent="0.3">
      <c r="A208" s="24"/>
      <c r="B208" s="17"/>
      <c r="C208" s="8"/>
      <c r="D208" s="18" t="s">
        <v>32</v>
      </c>
      <c r="E208" s="9"/>
      <c r="F208" s="19">
        <f>SUM(F203:F207)</f>
        <v>500</v>
      </c>
      <c r="G208" s="19">
        <f>SUM(G203:G207)</f>
        <v>15.33</v>
      </c>
      <c r="H208" s="19">
        <f>SUM(H203:H207)</f>
        <v>15.19</v>
      </c>
      <c r="I208" s="19">
        <f>SUM(I203:I207)</f>
        <v>79.12</v>
      </c>
      <c r="J208" s="19">
        <f>SUM(J203:J207)</f>
        <v>551.49</v>
      </c>
      <c r="K208" s="25"/>
      <c r="L208" s="19">
        <f>SUM(L203:L207)</f>
        <v>69.430000000000007</v>
      </c>
    </row>
    <row r="209" spans="1:12" ht="14.4" x14ac:dyDescent="0.3">
      <c r="A209" s="26">
        <f>A203</f>
        <v>2</v>
      </c>
      <c r="B209" s="13">
        <f>B203</f>
        <v>6</v>
      </c>
      <c r="C209" s="10" t="s">
        <v>24</v>
      </c>
      <c r="D209" s="7" t="s">
        <v>25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26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7" t="s">
        <v>27</v>
      </c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7" t="s">
        <v>28</v>
      </c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3"/>
      <c r="B213" s="15"/>
      <c r="C213" s="11"/>
      <c r="D213" s="7" t="s">
        <v>29</v>
      </c>
      <c r="E213" s="42"/>
      <c r="F213" s="43"/>
      <c r="G213" s="43"/>
      <c r="H213" s="43"/>
      <c r="I213" s="43"/>
      <c r="J213" s="43"/>
      <c r="K213" s="44"/>
      <c r="L213" s="43"/>
    </row>
    <row r="214" spans="1:12" ht="14.4" x14ac:dyDescent="0.3">
      <c r="A214" s="23"/>
      <c r="B214" s="15"/>
      <c r="C214" s="11"/>
      <c r="D214" s="7" t="s">
        <v>30</v>
      </c>
      <c r="E214" s="42"/>
      <c r="F214" s="43"/>
      <c r="G214" s="43"/>
      <c r="H214" s="43"/>
      <c r="I214" s="43"/>
      <c r="J214" s="43"/>
      <c r="K214" s="44"/>
      <c r="L214" s="43"/>
    </row>
    <row r="215" spans="1:12" ht="14.4" x14ac:dyDescent="0.3">
      <c r="A215" s="23"/>
      <c r="B215" s="15"/>
      <c r="C215" s="11"/>
      <c r="D215" s="7" t="s">
        <v>31</v>
      </c>
      <c r="E215" s="42"/>
      <c r="F215" s="43"/>
      <c r="G215" s="43"/>
      <c r="H215" s="43"/>
      <c r="I215" s="43"/>
      <c r="J215" s="43"/>
      <c r="K215" s="44"/>
      <c r="L215" s="43"/>
    </row>
    <row r="216" spans="1:12" ht="14.4" x14ac:dyDescent="0.3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4.4" x14ac:dyDescent="0.3">
      <c r="A217" s="23"/>
      <c r="B217" s="15"/>
      <c r="C217" s="11"/>
      <c r="D217" s="6"/>
      <c r="E217" s="42"/>
      <c r="F217" s="43"/>
      <c r="G217" s="43"/>
      <c r="H217" s="43"/>
      <c r="I217" s="43"/>
      <c r="J217" s="43"/>
      <c r="K217" s="44"/>
      <c r="L217" s="43"/>
    </row>
    <row r="218" spans="1:12" ht="14.4" x14ac:dyDescent="0.3">
      <c r="A218" s="24"/>
      <c r="B218" s="17"/>
      <c r="C218" s="8"/>
      <c r="D218" s="18" t="s">
        <v>32</v>
      </c>
      <c r="E218" s="9"/>
      <c r="F218" s="19">
        <f>SUM(F209:F217)</f>
        <v>0</v>
      </c>
      <c r="G218" s="19">
        <f t="shared" ref="G218:J218" si="22">SUM(G209:G217)</f>
        <v>0</v>
      </c>
      <c r="H218" s="19">
        <f t="shared" si="22"/>
        <v>0</v>
      </c>
      <c r="I218" s="19">
        <f t="shared" si="22"/>
        <v>0</v>
      </c>
      <c r="J218" s="19">
        <f t="shared" si="22"/>
        <v>0</v>
      </c>
      <c r="K218" s="25"/>
      <c r="L218" s="19">
        <f t="shared" ref="L218" si="23">SUM(L209:L217)</f>
        <v>0</v>
      </c>
    </row>
    <row r="219" spans="1:12" ht="15" thickBot="1" x14ac:dyDescent="0.3">
      <c r="A219" s="29">
        <f>A203</f>
        <v>2</v>
      </c>
      <c r="B219" s="30">
        <f>B203</f>
        <v>6</v>
      </c>
      <c r="C219" s="58" t="s">
        <v>4</v>
      </c>
      <c r="D219" s="59"/>
      <c r="E219" s="31"/>
      <c r="F219" s="32">
        <f>F208+F218</f>
        <v>500</v>
      </c>
      <c r="G219" s="32">
        <f t="shared" ref="G219:J219" si="24">G208+G218</f>
        <v>15.33</v>
      </c>
      <c r="H219" s="32">
        <f t="shared" si="24"/>
        <v>15.19</v>
      </c>
      <c r="I219" s="32">
        <f t="shared" si="24"/>
        <v>79.12</v>
      </c>
      <c r="J219" s="32">
        <f t="shared" si="24"/>
        <v>551.49</v>
      </c>
      <c r="K219" s="32"/>
      <c r="L219" s="32">
        <f t="shared" ref="L219" si="25">L208+L218</f>
        <v>69.430000000000007</v>
      </c>
    </row>
    <row r="220" spans="1:12" ht="13.95" customHeight="1" thickBot="1" x14ac:dyDescent="0.3">
      <c r="A220" s="27"/>
      <c r="B220" s="28"/>
      <c r="C220" s="55" t="s">
        <v>5</v>
      </c>
      <c r="D220" s="56"/>
      <c r="E220" s="57"/>
      <c r="F220" s="34">
        <f>(F23+F41+F59+F77+F95+F113+F131+F150+F167+F185+F202+F219)/(IF(F23=0,0,1)+IF(F41=0,0,1)+IF(F59=0,0,1)+IF(F77=0,0,1)+IF(F95=0,0,1)+IF(F113=0,0,1)+IF(F131=0,0,1)+IF(F150=0,0,1)+IF(F167=0,0,1)+IF(F185=0,0,1)+IF(F202=0,0,1)+IF(F219=0,0,1))</f>
        <v>510.5</v>
      </c>
      <c r="G220" s="34">
        <f>(G23+G41+G59+G77+G95+G113+G131+G150+G167+G185+G202+G219)/(IF(G23=0,0,1)+IF(G41=0,0,1)+IF(G59=0,0,1)+IF(G77=0,0,1)+IF(G95=0,0,1)+IF(G113=0,0,1)+IF(G131=0,0,1)+IF(G150=0,0,1)+IF(G167=0,0,1)+IF(G185=0,0,1)+IF(G202=0,0,1)+IF(G219=0,0,1))</f>
        <v>15.183750000000002</v>
      </c>
      <c r="H220" s="34">
        <f>(H23+H41+H59+H77+H95+H113+H131+H150+H167+H185+H202+H219)/(IF(H23=0,0,1)+IF(H41=0,0,1)+IF(H59=0,0,1)+IF(H77=0,0,1)+IF(H95=0,0,1)+IF(H113=0,0,1)+IF(H131=0,0,1)+IF(H150=0,0,1)+IF(H167=0,0,1)+IF(H185=0,0,1)+IF(H202=0,0,1)+IF(H219=0,0,1))</f>
        <v>14.47916666666667</v>
      </c>
      <c r="I220" s="34">
        <f>(I23+I41+I59+I77+I95+I113+I131+I150+I167+I185+I202+I219)/(IF(I23=0,0,1)+IF(I41=0,0,1)+IF(I59=0,0,1)+IF(I77=0,0,1)+IF(I95=0,0,1)+IF(I113=0,0,1)+IF(I131=0,0,1)+IF(I150=0,0,1)+IF(I167=0,0,1)+IF(I185=0,0,1)+IF(I202=0,0,1)+IF(I219=0,0,1))</f>
        <v>77.597583333333333</v>
      </c>
      <c r="J220" s="34">
        <f>(J23+J41+J59+J77+J95+J113+J131+J150+J167+J185+J202+J219)/(IF(J23=0,0,1)+IF(J41=0,0,1)+IF(J59=0,0,1)+IF(J77=0,0,1)+IF(J95=0,0,1)+IF(J113=0,0,1)+IF(J131=0,0,1)+IF(J150=0,0,1)+IF(J167=0,0,1)+IF(J185=0,0,1)+IF(J202=0,0,1)+IF(J219=0,0,1))</f>
        <v>558.14449999999988</v>
      </c>
      <c r="K220" s="34"/>
      <c r="L220" s="34">
        <f>(L23+L41+L59+L77+L95+L113+L131+L150+L167+L185+L202+L219)/(IF(L23=0,0,1)+IF(L41=0,0,1)+IF(L59=0,0,1)+IF(L77=0,0,1)+IF(L95=0,0,1)+IF(L113=0,0,1)+IF(L131=0,0,1)+IF(L150=0,0,1)+IF(L167=0,0,1)+IF(L185=0,0,1)+IF(L202=0,0,1)+IF(L219=0,0,1))</f>
        <v>69.430000000000021</v>
      </c>
    </row>
  </sheetData>
  <mergeCells count="16">
    <mergeCell ref="C77:D77"/>
    <mergeCell ref="C95:D95"/>
    <mergeCell ref="C23:D23"/>
    <mergeCell ref="C1:E1"/>
    <mergeCell ref="H1:K1"/>
    <mergeCell ref="H2:K2"/>
    <mergeCell ref="C41:D41"/>
    <mergeCell ref="C59:D59"/>
    <mergeCell ref="C220:E220"/>
    <mergeCell ref="C185:D185"/>
    <mergeCell ref="C113:D113"/>
    <mergeCell ref="C131:D131"/>
    <mergeCell ref="C150:D150"/>
    <mergeCell ref="C167:D167"/>
    <mergeCell ref="C202:D202"/>
    <mergeCell ref="C219:D21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2025-05-17T04:36:36Z</dcterms:modified>
</cp:coreProperties>
</file>