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питание\2026\2025-2026 учебный год\на сайт тм, кп\"/>
    </mc:Choice>
  </mc:AlternateContent>
  <bookViews>
    <workbookView xWindow="0" yWindow="0" windowWidth="28800" windowHeight="12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70" i="1" l="1"/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L234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J43" i="1" l="1"/>
  <c r="L62" i="1"/>
  <c r="F24" i="1"/>
  <c r="J62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H234" i="1"/>
  <c r="F234" i="1"/>
  <c r="I234" i="1"/>
  <c r="J234" i="1"/>
</calcChain>
</file>

<file path=xl/sharedStrings.xml><?xml version="1.0" encoding="utf-8"?>
<sst xmlns="http://schemas.openxmlformats.org/spreadsheetml/2006/main" count="289" uniqueCount="69">
  <si>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</si>
  <si>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</si>
  <si>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</si>
  <si>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</si>
  <si>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</si>
  <si>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</si>
  <si>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</si>
  <si>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</si>
  <si>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</si>
  <si>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</si>
  <si>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</si>
  <si>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</si>
  <si>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</si>
  <si>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</si>
  <si>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</si>
  <si>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</si>
  <si>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</si>
  <si>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</si>
  <si>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</si>
  <si>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</si>
  <si>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</si>
  <si>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</si>
  <si>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</si>
  <si>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</si>
  <si>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</si>
  <si>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</si>
  <si>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</si>
  <si>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</si>
  <si>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</si>
  <si>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</si>
  <si>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</si>
  <si>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</si>
  <si>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</si>
  <si>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</si>
  <si>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</si>
  <si>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</si>
  <si>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</si>
  <si>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</si>
  <si>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№1"</t>
  </si>
  <si>
    <t>Хлеб пшеничный</t>
  </si>
  <si>
    <t>Хлеб ржано-пшеничный</t>
  </si>
  <si>
    <t>Чай с сахаром</t>
  </si>
  <si>
    <t>Свекла отварная</t>
  </si>
  <si>
    <t xml:space="preserve">Хлеб пшеничный </t>
  </si>
  <si>
    <t>Компот из свежих яблок</t>
  </si>
  <si>
    <t>Гарнир гречневый с морковью</t>
  </si>
  <si>
    <t xml:space="preserve">Хлеб ржано-пшеничный </t>
  </si>
  <si>
    <t>Тефтели рыбные с соусом кр.основ</t>
  </si>
  <si>
    <t>Плов с курицей</t>
  </si>
  <si>
    <t>Кондитерское изделие</t>
  </si>
  <si>
    <t>Каша молочная ячневая со слив.маслом</t>
  </si>
  <si>
    <t>Макароны отварные с морковью</t>
  </si>
  <si>
    <t>"Ежики"куриные с соусом кр.осн</t>
  </si>
  <si>
    <t>Какао на молоке</t>
  </si>
  <si>
    <t>Овощное рагу с курицей</t>
  </si>
  <si>
    <t>Мясной соус</t>
  </si>
  <si>
    <t>Напиток шиповника</t>
  </si>
  <si>
    <t>Гороховое пюре</t>
  </si>
  <si>
    <t>Пельмени с бульоном со сметаной</t>
  </si>
  <si>
    <t>Чай с конфетой</t>
  </si>
  <si>
    <t>Каша молочная геркулесовая жидкая со слив.маслом</t>
  </si>
  <si>
    <t>Запеканка с творогом со сгущенным молоком</t>
  </si>
  <si>
    <t>Кондитерские изделия</t>
  </si>
  <si>
    <t>Сок фруктовый</t>
  </si>
  <si>
    <t>Оладьи со сгущеным молоком</t>
  </si>
  <si>
    <t>Гренки с сыром</t>
  </si>
  <si>
    <t>Картофельное пюре-с капустой тушеной</t>
  </si>
  <si>
    <t>Котлета из куриной грудки с соусом</t>
  </si>
  <si>
    <t>Котлета из рублен курицы с гречкой с соусом кр.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</si>
</sst>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2" borderId="2" xfId="0" applyFont="1" applyFill="1" applyBorder="1" applyProtection="1">
      <protection locked="0"/>
    </xf>
    <xf numFmtId="0" fontId="4" fillId="0" borderId="2" xfId="0" applyFont="1" applyBorder="1"/>
    <xf numFmtId="0" fontId="4" fillId="0" borderId="1" xfId="0" applyFont="1" applyBorder="1"/>
    <xf numFmtId="0" fontId="3" fillId="4" borderId="1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6" fillId="4" borderId="3" xfId="0" applyFont="1" applyFill="1" applyBorder="1" applyAlignment="1">
      <alignment horizontal="center" vertical="top" wrapText="1"/>
    </xf>
    <xf numFmtId="0" fontId="2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0" fillId="5" borderId="17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horizontal="center"/>
      <protection locked="0"/>
    </xf>
    <xf numFmtId="0" fontId="0" fillId="5" borderId="17" xfId="0" applyNumberFormat="1" applyFill="1" applyBorder="1" applyAlignment="1" applyProtection="1">
      <alignment horizontal="center"/>
      <protection locked="0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L65" sqref="L6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2" width="15" style="2" customWidth="1"/>
    <col min="13" max="16384" width="9.140625" style="2"/>
  </cols>
  <sheetData>
    <row r="1" spans="1:12" ht="15" x14ac:dyDescent="0.25">
      <c r="A1" s="1" t="s">
        <v>7</v>
      </c>
      <c r="C1" s="72" t="s">
        <v>38</v>
      </c>
      <c r="D1" s="73"/>
      <c r="E1" s="73"/>
      <c r="F1" s="12" t="s">
        <v>16</v>
      </c>
      <c r="G1" s="2" t="s">
        <v>17</v>
      </c>
      <c r="H1" s="74"/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/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25</v>
      </c>
      <c r="E6" s="39" t="s">
        <v>49</v>
      </c>
      <c r="F6" s="40">
        <v>60</v>
      </c>
      <c r="G6" s="40">
        <v>0.82</v>
      </c>
      <c r="H6" s="40">
        <v>3.05</v>
      </c>
      <c r="I6" s="40">
        <v>8.7100000000000009</v>
      </c>
      <c r="J6" s="40">
        <v>73</v>
      </c>
      <c r="K6" s="41"/>
      <c r="L6" s="51">
        <v>25.43</v>
      </c>
    </row>
    <row r="7" spans="1:12" ht="15" x14ac:dyDescent="0.25">
      <c r="A7" s="23"/>
      <c r="B7" s="15"/>
      <c r="C7" s="11"/>
      <c r="D7" s="6" t="s">
        <v>21</v>
      </c>
      <c r="E7" s="42" t="s">
        <v>50</v>
      </c>
      <c r="F7" s="43">
        <v>160</v>
      </c>
      <c r="G7" s="43">
        <v>7.3</v>
      </c>
      <c r="H7" s="43">
        <v>10.39</v>
      </c>
      <c r="I7" s="43">
        <v>16.43</v>
      </c>
      <c r="J7" s="43">
        <v>200</v>
      </c>
      <c r="K7" s="44"/>
      <c r="L7" s="52">
        <v>31.33</v>
      </c>
    </row>
    <row r="8" spans="1:12" ht="15" x14ac:dyDescent="0.25">
      <c r="A8" s="23"/>
      <c r="B8" s="15"/>
      <c r="C8" s="11"/>
      <c r="D8" s="7" t="s">
        <v>23</v>
      </c>
      <c r="E8" s="42" t="s">
        <v>39</v>
      </c>
      <c r="F8" s="43">
        <v>40</v>
      </c>
      <c r="G8" s="43">
        <v>2.2799999999999998</v>
      </c>
      <c r="H8" s="43">
        <v>0.24</v>
      </c>
      <c r="I8" s="43">
        <v>14.76</v>
      </c>
      <c r="J8" s="43">
        <v>70.319999999999993</v>
      </c>
      <c r="K8" s="44"/>
      <c r="L8" s="52">
        <v>5.5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1</v>
      </c>
      <c r="H9" s="43">
        <v>0.2</v>
      </c>
      <c r="I9" s="43">
        <v>9</v>
      </c>
      <c r="J9" s="43">
        <v>41.8</v>
      </c>
      <c r="K9" s="44"/>
      <c r="L9" s="52">
        <v>5.5</v>
      </c>
    </row>
    <row r="10" spans="1:12" ht="15" x14ac:dyDescent="0.25">
      <c r="A10" s="23"/>
      <c r="B10" s="15"/>
      <c r="C10" s="11"/>
      <c r="D10" s="7" t="s">
        <v>22</v>
      </c>
      <c r="E10" s="42" t="s">
        <v>41</v>
      </c>
      <c r="F10" s="43">
        <v>210</v>
      </c>
      <c r="G10" s="43">
        <v>1.6</v>
      </c>
      <c r="H10" s="43">
        <v>1.65</v>
      </c>
      <c r="I10" s="43">
        <v>15.36</v>
      </c>
      <c r="J10" s="43">
        <v>86</v>
      </c>
      <c r="K10" s="44"/>
      <c r="L10" s="52">
        <v>10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.75" thickBot="1" x14ac:dyDescent="0.3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12.999999999999998</v>
      </c>
      <c r="H13" s="19">
        <f t="shared" si="0"/>
        <v>15.530000000000001</v>
      </c>
      <c r="I13" s="19">
        <f t="shared" si="0"/>
        <v>64.259999999999991</v>
      </c>
      <c r="J13" s="19">
        <f t="shared" si="0"/>
        <v>471.12</v>
      </c>
      <c r="K13" s="25"/>
      <c r="L13" s="19">
        <f t="shared" ref="L13" si="1">SUM(L6:L12)</f>
        <v>77.759999999999991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51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52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52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52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52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510</v>
      </c>
      <c r="G24" s="32">
        <f t="shared" ref="G24:J24" si="4">G13+G23</f>
        <v>12.999999999999998</v>
      </c>
      <c r="H24" s="32">
        <f t="shared" si="4"/>
        <v>15.530000000000001</v>
      </c>
      <c r="I24" s="32">
        <f t="shared" si="4"/>
        <v>64.259999999999991</v>
      </c>
      <c r="J24" s="32">
        <f t="shared" si="4"/>
        <v>471.12</v>
      </c>
      <c r="K24" s="32"/>
      <c r="L24" s="32">
        <f t="shared" ref="L24" si="5">L13+L23</f>
        <v>77.759999999999991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7" t="s">
        <v>25</v>
      </c>
      <c r="E25" s="39"/>
      <c r="F25" s="40"/>
      <c r="G25" s="40"/>
      <c r="H25" s="40"/>
      <c r="I25" s="40"/>
      <c r="J25" s="40"/>
      <c r="K25" s="41"/>
      <c r="L25" s="51"/>
    </row>
    <row r="26" spans="1:12" ht="15" x14ac:dyDescent="0.25">
      <c r="A26" s="14"/>
      <c r="B26" s="15"/>
      <c r="C26" s="11"/>
      <c r="D26" s="54" t="s">
        <v>21</v>
      </c>
      <c r="E26" s="39" t="s">
        <v>51</v>
      </c>
      <c r="F26" s="40">
        <v>155</v>
      </c>
      <c r="G26" s="40">
        <v>3.09</v>
      </c>
      <c r="H26" s="40">
        <v>4.657</v>
      </c>
      <c r="I26" s="40">
        <v>22.027000000000001</v>
      </c>
      <c r="J26" s="40">
        <v>159</v>
      </c>
      <c r="K26" s="41"/>
      <c r="L26" s="51">
        <v>30</v>
      </c>
    </row>
    <row r="27" spans="1:12" ht="15" x14ac:dyDescent="0.25">
      <c r="A27" s="14"/>
      <c r="B27" s="15"/>
      <c r="C27" s="11"/>
      <c r="D27" s="58" t="s">
        <v>21</v>
      </c>
      <c r="E27" s="42" t="s">
        <v>52</v>
      </c>
      <c r="F27" s="43">
        <v>110</v>
      </c>
      <c r="G27" s="43">
        <v>8.52</v>
      </c>
      <c r="H27" s="43">
        <v>8.6300000000000008</v>
      </c>
      <c r="I27" s="43">
        <v>10.199999999999999</v>
      </c>
      <c r="J27" s="43">
        <v>170.2</v>
      </c>
      <c r="K27" s="44"/>
      <c r="L27" s="52">
        <v>31.76</v>
      </c>
    </row>
    <row r="28" spans="1:12" ht="15" x14ac:dyDescent="0.25">
      <c r="A28" s="14"/>
      <c r="B28" s="15"/>
      <c r="C28" s="11"/>
      <c r="D28" s="55" t="s">
        <v>23</v>
      </c>
      <c r="E28" s="42" t="s">
        <v>39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44"/>
      <c r="L28" s="52">
        <v>5.5</v>
      </c>
    </row>
    <row r="29" spans="1:12" ht="15" x14ac:dyDescent="0.25">
      <c r="A29" s="14"/>
      <c r="B29" s="15"/>
      <c r="C29" s="11"/>
      <c r="D29" s="58" t="s">
        <v>23</v>
      </c>
      <c r="E29" s="42" t="s">
        <v>40</v>
      </c>
      <c r="F29" s="43">
        <v>20</v>
      </c>
      <c r="G29" s="43">
        <v>1</v>
      </c>
      <c r="H29" s="43">
        <v>0.2</v>
      </c>
      <c r="I29" s="43">
        <v>9</v>
      </c>
      <c r="J29" s="43">
        <v>41.8</v>
      </c>
      <c r="K29" s="44"/>
      <c r="L29" s="52">
        <v>5.5</v>
      </c>
    </row>
    <row r="30" spans="1:12" ht="15" x14ac:dyDescent="0.25">
      <c r="A30" s="14"/>
      <c r="B30" s="15"/>
      <c r="C30" s="11"/>
      <c r="D30" s="6" t="s">
        <v>22</v>
      </c>
      <c r="E30" s="42" t="s">
        <v>53</v>
      </c>
      <c r="F30" s="43">
        <v>200</v>
      </c>
      <c r="G30" s="43">
        <v>3.8</v>
      </c>
      <c r="H30" s="43">
        <v>3.9</v>
      </c>
      <c r="I30" s="43">
        <v>14.2</v>
      </c>
      <c r="J30" s="43">
        <v>106.5</v>
      </c>
      <c r="K30" s="44"/>
      <c r="L30" s="52">
        <v>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515</v>
      </c>
      <c r="G32" s="19">
        <f t="shared" ref="G32" si="6">SUM(G25:G31)</f>
        <v>18.689999999999998</v>
      </c>
      <c r="H32" s="19">
        <f t="shared" ref="H32" si="7">SUM(H25:H31)</f>
        <v>17.626999999999999</v>
      </c>
      <c r="I32" s="19">
        <f t="shared" ref="I32" si="8">SUM(I25:I31)</f>
        <v>70.186999999999998</v>
      </c>
      <c r="J32" s="19">
        <f t="shared" ref="J32:L32" si="9">SUM(J25:J31)</f>
        <v>547.81999999999994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51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52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52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52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52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515</v>
      </c>
      <c r="G43" s="32">
        <f t="shared" ref="G43" si="14">G32+G42</f>
        <v>18.689999999999998</v>
      </c>
      <c r="H43" s="32">
        <f t="shared" ref="H43" si="15">H32+H42</f>
        <v>17.626999999999999</v>
      </c>
      <c r="I43" s="32">
        <f t="shared" ref="I43" si="16">I32+I42</f>
        <v>70.186999999999998</v>
      </c>
      <c r="J43" s="32">
        <f t="shared" ref="J43:L43" si="17">J32+J42</f>
        <v>547.81999999999994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9" t="s">
        <v>21</v>
      </c>
      <c r="E44" s="39" t="s">
        <v>54</v>
      </c>
      <c r="F44" s="40">
        <v>250</v>
      </c>
      <c r="G44" s="40">
        <v>12.73</v>
      </c>
      <c r="H44" s="40">
        <v>13.7</v>
      </c>
      <c r="I44" s="40">
        <v>27.34</v>
      </c>
      <c r="J44" s="40">
        <v>314</v>
      </c>
      <c r="K44" s="41"/>
      <c r="L44" s="51">
        <v>55.76</v>
      </c>
    </row>
    <row r="45" spans="1:12" ht="15" x14ac:dyDescent="0.25">
      <c r="A45" s="23"/>
      <c r="B45" s="15"/>
      <c r="C45" s="11"/>
      <c r="D45" s="54" t="s">
        <v>21</v>
      </c>
      <c r="E45" s="42"/>
      <c r="F45" s="43"/>
      <c r="G45" s="43"/>
      <c r="H45" s="43"/>
      <c r="I45" s="43"/>
      <c r="J45" s="43"/>
      <c r="K45" s="44"/>
      <c r="L45" s="52"/>
    </row>
    <row r="46" spans="1:12" ht="15" x14ac:dyDescent="0.25">
      <c r="A46" s="23"/>
      <c r="B46" s="15"/>
      <c r="C46" s="11"/>
      <c r="D46" s="55" t="s">
        <v>23</v>
      </c>
      <c r="E46" s="42" t="s">
        <v>39</v>
      </c>
      <c r="F46" s="43">
        <v>30</v>
      </c>
      <c r="G46" s="43">
        <v>2.2799999999999998</v>
      </c>
      <c r="H46" s="43">
        <v>0.24</v>
      </c>
      <c r="I46" s="43">
        <v>14.76</v>
      </c>
      <c r="J46" s="43">
        <v>73.8</v>
      </c>
      <c r="K46" s="44"/>
      <c r="L46" s="52">
        <v>5.5</v>
      </c>
    </row>
    <row r="47" spans="1:12" ht="15" x14ac:dyDescent="0.25">
      <c r="A47" s="23"/>
      <c r="B47" s="15"/>
      <c r="C47" s="11"/>
      <c r="D47" s="55" t="s">
        <v>23</v>
      </c>
      <c r="E47" s="42" t="s">
        <v>46</v>
      </c>
      <c r="F47" s="43">
        <v>20</v>
      </c>
      <c r="G47" s="43">
        <v>1</v>
      </c>
      <c r="H47" s="43">
        <v>0.2</v>
      </c>
      <c r="I47" s="43">
        <v>9</v>
      </c>
      <c r="J47" s="43">
        <v>44</v>
      </c>
      <c r="K47" s="44"/>
      <c r="L47" s="52">
        <v>5.5</v>
      </c>
    </row>
    <row r="48" spans="1:12" ht="15" x14ac:dyDescent="0.25">
      <c r="A48" s="23"/>
      <c r="B48" s="15"/>
      <c r="C48" s="11"/>
      <c r="D48" s="55" t="s">
        <v>22</v>
      </c>
      <c r="E48" s="42" t="s">
        <v>41</v>
      </c>
      <c r="F48" s="43">
        <v>210</v>
      </c>
      <c r="G48" s="43">
        <v>2.1000000000000001E-2</v>
      </c>
      <c r="H48" s="43">
        <v>5.0000000000000001E-3</v>
      </c>
      <c r="I48" s="43">
        <v>14.975</v>
      </c>
      <c r="J48" s="43">
        <v>60</v>
      </c>
      <c r="K48" s="44"/>
      <c r="L48" s="52">
        <v>11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16.030999999999999</v>
      </c>
      <c r="H51" s="19">
        <f t="shared" ref="H51" si="19">SUM(H44:H50)</f>
        <v>14.145</v>
      </c>
      <c r="I51" s="19">
        <f t="shared" ref="I51" si="20">SUM(I44:I50)</f>
        <v>66.075000000000003</v>
      </c>
      <c r="J51" s="19">
        <f t="shared" ref="J51:L51" si="21">SUM(J44:J50)</f>
        <v>491.8</v>
      </c>
      <c r="K51" s="25"/>
      <c r="L51" s="19">
        <f t="shared" si="21"/>
        <v>77.759999999999991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51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52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52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52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52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510</v>
      </c>
      <c r="G62" s="32">
        <f t="shared" ref="G62" si="26">G51+G61</f>
        <v>16.030999999999999</v>
      </c>
      <c r="H62" s="32">
        <f t="shared" ref="H62" si="27">H51+H61</f>
        <v>14.145</v>
      </c>
      <c r="I62" s="32">
        <f t="shared" ref="I62" si="28">I51+I61</f>
        <v>66.075000000000003</v>
      </c>
      <c r="J62" s="32">
        <f t="shared" ref="J62:L62" si="29">J51+J61</f>
        <v>491.8</v>
      </c>
      <c r="K62" s="32"/>
      <c r="L62" s="32">
        <f t="shared" si="29"/>
        <v>77.759999999999991</v>
      </c>
    </row>
    <row r="63" spans="1:12" ht="15" x14ac:dyDescent="0.25">
      <c r="A63" s="20">
        <v>1</v>
      </c>
      <c r="B63" s="21">
        <v>4</v>
      </c>
      <c r="C63" s="22" t="s">
        <v>20</v>
      </c>
      <c r="D63" s="59" t="s">
        <v>25</v>
      </c>
      <c r="E63" s="39" t="s">
        <v>42</v>
      </c>
      <c r="F63" s="40">
        <v>60</v>
      </c>
      <c r="G63" s="40">
        <v>0.8</v>
      </c>
      <c r="H63" s="40">
        <v>0.1</v>
      </c>
      <c r="I63" s="40">
        <v>1.7</v>
      </c>
      <c r="J63" s="40">
        <v>11</v>
      </c>
      <c r="K63" s="41"/>
      <c r="L63" s="51">
        <v>5</v>
      </c>
    </row>
    <row r="64" spans="1:12" ht="15" x14ac:dyDescent="0.25">
      <c r="A64" s="23"/>
      <c r="B64" s="15"/>
      <c r="C64" s="11"/>
      <c r="D64" s="54" t="s">
        <v>21</v>
      </c>
      <c r="E64" s="42" t="s">
        <v>45</v>
      </c>
      <c r="F64" s="43">
        <v>155</v>
      </c>
      <c r="G64" s="43">
        <v>3.09</v>
      </c>
      <c r="H64" s="43">
        <v>4.657</v>
      </c>
      <c r="I64" s="43">
        <v>22.027000000000001</v>
      </c>
      <c r="J64" s="43">
        <v>142.381</v>
      </c>
      <c r="K64" s="44"/>
      <c r="L64" s="52">
        <v>25.34</v>
      </c>
    </row>
    <row r="65" spans="1:12" ht="15" x14ac:dyDescent="0.25">
      <c r="A65" s="23"/>
      <c r="B65" s="15"/>
      <c r="C65" s="11"/>
      <c r="D65" s="58" t="s">
        <v>21</v>
      </c>
      <c r="E65" s="42" t="s">
        <v>55</v>
      </c>
      <c r="F65" s="43">
        <v>100</v>
      </c>
      <c r="G65" s="43">
        <v>6.4</v>
      </c>
      <c r="H65" s="43">
        <v>6.77</v>
      </c>
      <c r="I65" s="43">
        <v>0.8</v>
      </c>
      <c r="J65" s="43">
        <v>100</v>
      </c>
      <c r="K65" s="44"/>
      <c r="L65" s="52">
        <v>30.42</v>
      </c>
    </row>
    <row r="66" spans="1:12" ht="15" x14ac:dyDescent="0.25">
      <c r="A66" s="23"/>
      <c r="B66" s="15"/>
      <c r="C66" s="11"/>
      <c r="D66" s="55" t="s">
        <v>23</v>
      </c>
      <c r="E66" s="42" t="s">
        <v>39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70.319999999999993</v>
      </c>
      <c r="K66" s="44"/>
      <c r="L66" s="52">
        <v>5.5</v>
      </c>
    </row>
    <row r="67" spans="1:12" ht="15" x14ac:dyDescent="0.25">
      <c r="A67" s="23"/>
      <c r="B67" s="15"/>
      <c r="C67" s="11"/>
      <c r="D67" s="58" t="s">
        <v>23</v>
      </c>
      <c r="E67" s="42" t="s">
        <v>40</v>
      </c>
      <c r="F67" s="43">
        <v>20</v>
      </c>
      <c r="G67" s="43">
        <v>1</v>
      </c>
      <c r="H67" s="43">
        <v>0.2</v>
      </c>
      <c r="I67" s="43">
        <v>9</v>
      </c>
      <c r="J67" s="43">
        <v>41.8</v>
      </c>
      <c r="K67" s="44"/>
      <c r="L67" s="52">
        <v>5.5</v>
      </c>
    </row>
    <row r="68" spans="1:12" ht="15" x14ac:dyDescent="0.25">
      <c r="A68" s="23"/>
      <c r="B68" s="15"/>
      <c r="C68" s="11"/>
      <c r="D68" s="6" t="s">
        <v>22</v>
      </c>
      <c r="E68" s="42" t="s">
        <v>56</v>
      </c>
      <c r="F68" s="43">
        <v>200</v>
      </c>
      <c r="G68" s="43">
        <v>3.97</v>
      </c>
      <c r="H68" s="43">
        <v>2.1</v>
      </c>
      <c r="I68" s="43">
        <v>25.167999999999999</v>
      </c>
      <c r="J68" s="43">
        <v>135.452</v>
      </c>
      <c r="K68" s="44"/>
      <c r="L68" s="52">
        <v>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565</v>
      </c>
      <c r="G70" s="19">
        <f t="shared" ref="G70" si="30">SUM(G63:G69)</f>
        <v>17.54</v>
      </c>
      <c r="H70" s="19">
        <f t="shared" ref="H70" si="31">SUM(H63:H69)</f>
        <v>14.066999999999998</v>
      </c>
      <c r="I70" s="19">
        <f t="shared" ref="I70" si="32">SUM(I63:I69)</f>
        <v>73.454999999999998</v>
      </c>
      <c r="J70" s="19">
        <f t="shared" ref="J70:L70" si="33">SUM(J63:J69)</f>
        <v>500.95300000000003</v>
      </c>
      <c r="K70" s="25"/>
      <c r="L70" s="19">
        <f t="shared" ref="L70" si="34">SUM(L63:L69)</f>
        <v>77.760000000000005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51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52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52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52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52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5">SUM(G71:G79)</f>
        <v>0</v>
      </c>
      <c r="H80" s="19">
        <f t="shared" ref="H80" si="36">SUM(H71:H79)</f>
        <v>0</v>
      </c>
      <c r="I80" s="19">
        <f t="shared" ref="I80" si="37">SUM(I71:I79)</f>
        <v>0</v>
      </c>
      <c r="J80" s="19">
        <f t="shared" ref="J80:L80" si="38">SUM(J71:J79)</f>
        <v>0</v>
      </c>
      <c r="K80" s="25"/>
      <c r="L80" s="19">
        <f t="shared" si="38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565</v>
      </c>
      <c r="G81" s="32">
        <f t="shared" ref="G81" si="39">G70+G80</f>
        <v>17.54</v>
      </c>
      <c r="H81" s="32">
        <f t="shared" ref="H81" si="40">H70+H80</f>
        <v>14.066999999999998</v>
      </c>
      <c r="I81" s="32">
        <f t="shared" ref="I81" si="41">I70+I80</f>
        <v>73.454999999999998</v>
      </c>
      <c r="J81" s="32">
        <f t="shared" ref="J81:L81" si="42">J70+J80</f>
        <v>500.95300000000003</v>
      </c>
      <c r="K81" s="32"/>
      <c r="L81" s="32">
        <f t="shared" si="42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3" t="s">
        <v>21</v>
      </c>
      <c r="E82" s="39" t="s">
        <v>57</v>
      </c>
      <c r="F82" s="40">
        <v>150</v>
      </c>
      <c r="G82" s="40">
        <v>3.09</v>
      </c>
      <c r="H82" s="40">
        <v>4.657</v>
      </c>
      <c r="I82" s="40">
        <v>22.027000000000001</v>
      </c>
      <c r="J82" s="40">
        <v>142.381</v>
      </c>
      <c r="K82" s="41"/>
      <c r="L82" s="51">
        <v>20.34</v>
      </c>
    </row>
    <row r="83" spans="1:12" ht="15" x14ac:dyDescent="0.25">
      <c r="A83" s="23"/>
      <c r="B83" s="15"/>
      <c r="C83" s="11"/>
      <c r="D83" s="54" t="s">
        <v>21</v>
      </c>
      <c r="E83" s="42" t="s">
        <v>67</v>
      </c>
      <c r="F83" s="43">
        <v>110</v>
      </c>
      <c r="G83" s="43">
        <v>6.4</v>
      </c>
      <c r="H83" s="43">
        <v>6.77</v>
      </c>
      <c r="I83" s="43">
        <v>0.8</v>
      </c>
      <c r="J83" s="43">
        <v>100</v>
      </c>
      <c r="K83" s="44"/>
      <c r="L83" s="52">
        <v>35.42</v>
      </c>
    </row>
    <row r="84" spans="1:12" ht="15" x14ac:dyDescent="0.25">
      <c r="A84" s="23"/>
      <c r="B84" s="15"/>
      <c r="C84" s="11"/>
      <c r="D84" s="55" t="s">
        <v>23</v>
      </c>
      <c r="E84" s="42" t="s">
        <v>39</v>
      </c>
      <c r="F84" s="43">
        <v>30</v>
      </c>
      <c r="G84" s="43">
        <v>2.2799999999999998</v>
      </c>
      <c r="H84" s="43">
        <v>0.24</v>
      </c>
      <c r="I84" s="43">
        <v>14.76</v>
      </c>
      <c r="J84" s="43">
        <v>70.319999999999993</v>
      </c>
      <c r="K84" s="44"/>
      <c r="L84" s="52">
        <v>5.5</v>
      </c>
    </row>
    <row r="85" spans="1:12" ht="15" x14ac:dyDescent="0.25">
      <c r="A85" s="23"/>
      <c r="B85" s="15"/>
      <c r="C85" s="11"/>
      <c r="D85" s="55" t="s">
        <v>23</v>
      </c>
      <c r="E85" s="42" t="s">
        <v>40</v>
      </c>
      <c r="F85" s="43">
        <v>20</v>
      </c>
      <c r="G85" s="43">
        <v>1</v>
      </c>
      <c r="H85" s="43">
        <v>0.2</v>
      </c>
      <c r="I85" s="43">
        <v>9</v>
      </c>
      <c r="J85" s="43">
        <v>41.8</v>
      </c>
      <c r="K85" s="44"/>
      <c r="L85" s="52">
        <v>5.5</v>
      </c>
    </row>
    <row r="86" spans="1:12" ht="15" x14ac:dyDescent="0.25">
      <c r="A86" s="23"/>
      <c r="B86" s="15"/>
      <c r="C86" s="11"/>
      <c r="D86" s="55" t="s">
        <v>22</v>
      </c>
      <c r="E86" s="42" t="s">
        <v>44</v>
      </c>
      <c r="F86" s="43">
        <v>218</v>
      </c>
      <c r="G86" s="43">
        <v>3.97</v>
      </c>
      <c r="H86" s="43">
        <v>2.1</v>
      </c>
      <c r="I86" s="43">
        <v>25.167999999999999</v>
      </c>
      <c r="J86" s="43">
        <v>135.452</v>
      </c>
      <c r="K86" s="44"/>
      <c r="L86" s="52">
        <v>11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528</v>
      </c>
      <c r="G89" s="19">
        <f t="shared" ref="G89" si="43">SUM(G82:G88)</f>
        <v>16.739999999999998</v>
      </c>
      <c r="H89" s="19">
        <f t="shared" ref="H89" si="44">SUM(H82:H88)</f>
        <v>13.966999999999999</v>
      </c>
      <c r="I89" s="19">
        <f t="shared" ref="I89" si="45">SUM(I82:I88)</f>
        <v>71.754999999999995</v>
      </c>
      <c r="J89" s="19">
        <f t="shared" ref="J89:L89" si="46">SUM(J82:J88)</f>
        <v>489.95300000000003</v>
      </c>
      <c r="K89" s="25"/>
      <c r="L89" s="19">
        <f t="shared" si="46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51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52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52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52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52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7">SUM(G90:G98)</f>
        <v>0</v>
      </c>
      <c r="H99" s="19">
        <f t="shared" ref="H99" si="48">SUM(H90:H98)</f>
        <v>0</v>
      </c>
      <c r="I99" s="19">
        <f t="shared" ref="I99" si="49">SUM(I90:I98)</f>
        <v>0</v>
      </c>
      <c r="J99" s="19">
        <f t="shared" ref="J99:L99" si="50">SUM(J90:J98)</f>
        <v>0</v>
      </c>
      <c r="K99" s="25"/>
      <c r="L99" s="19">
        <f t="shared" si="50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528</v>
      </c>
      <c r="G100" s="32">
        <f t="shared" ref="G100" si="51">G89+G99</f>
        <v>16.739999999999998</v>
      </c>
      <c r="H100" s="32">
        <f t="shared" ref="H100" si="52">H89+H99</f>
        <v>13.966999999999999</v>
      </c>
      <c r="I100" s="32">
        <f t="shared" ref="I100" si="53">I89+I99</f>
        <v>71.754999999999995</v>
      </c>
      <c r="J100" s="32">
        <f t="shared" ref="J100:L100" si="54">J89+J99</f>
        <v>489.95300000000003</v>
      </c>
      <c r="K100" s="32"/>
      <c r="L100" s="32">
        <f t="shared" si="54"/>
        <v>77.760000000000005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6" t="s">
        <v>21</v>
      </c>
      <c r="E101" s="39" t="s">
        <v>58</v>
      </c>
      <c r="F101" s="40">
        <v>210</v>
      </c>
      <c r="G101" s="40">
        <v>12.73</v>
      </c>
      <c r="H101" s="40">
        <v>13.2</v>
      </c>
      <c r="I101" s="40">
        <v>40</v>
      </c>
      <c r="J101" s="40">
        <v>360</v>
      </c>
      <c r="K101" s="41"/>
      <c r="L101" s="51">
        <v>60.43</v>
      </c>
    </row>
    <row r="102" spans="1:12" ht="15" x14ac:dyDescent="0.25">
      <c r="A102" s="23"/>
      <c r="B102" s="15"/>
      <c r="C102" s="11"/>
      <c r="D102" s="54" t="s">
        <v>21</v>
      </c>
      <c r="E102" s="42"/>
      <c r="F102" s="43"/>
      <c r="G102" s="43"/>
      <c r="H102" s="43"/>
      <c r="I102" s="43"/>
      <c r="J102" s="43"/>
      <c r="K102" s="44"/>
      <c r="L102" s="52"/>
    </row>
    <row r="103" spans="1:12" ht="15" x14ac:dyDescent="0.25">
      <c r="A103" s="23"/>
      <c r="B103" s="15"/>
      <c r="C103" s="11"/>
      <c r="D103" s="55" t="s">
        <v>23</v>
      </c>
      <c r="E103" s="42" t="s">
        <v>39</v>
      </c>
      <c r="F103" s="43">
        <v>40</v>
      </c>
      <c r="G103" s="43">
        <v>2.2799999999999998</v>
      </c>
      <c r="H103" s="43">
        <v>0.24</v>
      </c>
      <c r="I103" s="43">
        <v>14.76</v>
      </c>
      <c r="J103" s="43">
        <v>70.319999999999993</v>
      </c>
      <c r="K103" s="44"/>
      <c r="L103" s="52">
        <v>5.5</v>
      </c>
    </row>
    <row r="104" spans="1:12" ht="15" x14ac:dyDescent="0.25">
      <c r="A104" s="23"/>
      <c r="B104" s="15"/>
      <c r="C104" s="11"/>
      <c r="D104" s="55" t="s">
        <v>23</v>
      </c>
      <c r="E104" s="42" t="s">
        <v>46</v>
      </c>
      <c r="F104" s="43">
        <v>30</v>
      </c>
      <c r="G104" s="43">
        <v>1</v>
      </c>
      <c r="H104" s="43">
        <v>0.2</v>
      </c>
      <c r="I104" s="43">
        <v>9</v>
      </c>
      <c r="J104" s="43">
        <v>41.8</v>
      </c>
      <c r="K104" s="44"/>
      <c r="L104" s="52">
        <v>5.5</v>
      </c>
    </row>
    <row r="105" spans="1:12" ht="15" x14ac:dyDescent="0.25">
      <c r="A105" s="23"/>
      <c r="B105" s="15"/>
      <c r="C105" s="11"/>
      <c r="D105" s="55" t="s">
        <v>22</v>
      </c>
      <c r="E105" s="42" t="s">
        <v>59</v>
      </c>
      <c r="F105" s="43">
        <v>220</v>
      </c>
      <c r="G105" s="43">
        <v>1.6</v>
      </c>
      <c r="H105" s="43">
        <v>1.65</v>
      </c>
      <c r="I105" s="43">
        <v>15.36</v>
      </c>
      <c r="J105" s="43">
        <v>82.69</v>
      </c>
      <c r="K105" s="44"/>
      <c r="L105" s="52">
        <v>6.33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5">SUM(G101:G107)</f>
        <v>17.61</v>
      </c>
      <c r="H108" s="19">
        <f t="shared" si="55"/>
        <v>15.29</v>
      </c>
      <c r="I108" s="19">
        <f t="shared" si="55"/>
        <v>79.12</v>
      </c>
      <c r="J108" s="19">
        <f t="shared" si="55"/>
        <v>554.80999999999995</v>
      </c>
      <c r="K108" s="25"/>
      <c r="L108" s="19">
        <f t="shared" ref="L108" si="56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51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52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52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52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52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7">SUM(G109:G117)</f>
        <v>0</v>
      </c>
      <c r="H118" s="19">
        <f t="shared" si="57"/>
        <v>0</v>
      </c>
      <c r="I118" s="19">
        <f t="shared" si="57"/>
        <v>0</v>
      </c>
      <c r="J118" s="19">
        <f t="shared" si="57"/>
        <v>0</v>
      </c>
      <c r="K118" s="25"/>
      <c r="L118" s="19">
        <f t="shared" ref="L118" si="58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70" t="s">
        <v>4</v>
      </c>
      <c r="D119" s="71"/>
      <c r="E119" s="31"/>
      <c r="F119" s="32">
        <f>F108+F118</f>
        <v>500</v>
      </c>
      <c r="G119" s="32">
        <f t="shared" ref="G119:J119" si="59">G108+G118</f>
        <v>17.61</v>
      </c>
      <c r="H119" s="32">
        <f t="shared" si="59"/>
        <v>15.29</v>
      </c>
      <c r="I119" s="32">
        <f t="shared" si="59"/>
        <v>79.12</v>
      </c>
      <c r="J119" s="32">
        <f t="shared" si="59"/>
        <v>554.80999999999995</v>
      </c>
      <c r="K119" s="32"/>
      <c r="L119" s="32">
        <v>74.77</v>
      </c>
    </row>
    <row r="120" spans="1:12" ht="15" x14ac:dyDescent="0.25">
      <c r="A120" s="14">
        <v>2</v>
      </c>
      <c r="B120" s="15">
        <v>1</v>
      </c>
      <c r="C120" s="22" t="s">
        <v>20</v>
      </c>
      <c r="D120" s="62" t="s">
        <v>25</v>
      </c>
      <c r="E120" s="39" t="s">
        <v>65</v>
      </c>
      <c r="F120" s="40">
        <v>60</v>
      </c>
      <c r="G120" s="40">
        <v>0.82</v>
      </c>
      <c r="H120" s="40">
        <v>3.05</v>
      </c>
      <c r="I120" s="40">
        <v>8.7100000000000009</v>
      </c>
      <c r="J120" s="40">
        <v>73</v>
      </c>
      <c r="K120" s="41"/>
      <c r="L120" s="51">
        <v>25.42</v>
      </c>
    </row>
    <row r="121" spans="1:12" ht="15" x14ac:dyDescent="0.25">
      <c r="A121" s="14"/>
      <c r="B121" s="15"/>
      <c r="C121" s="11"/>
      <c r="D121" s="54" t="s">
        <v>21</v>
      </c>
      <c r="E121" s="42" t="s">
        <v>60</v>
      </c>
      <c r="F121" s="43">
        <v>210</v>
      </c>
      <c r="G121" s="43">
        <v>7.7</v>
      </c>
      <c r="H121" s="43">
        <v>10.9</v>
      </c>
      <c r="I121" s="43">
        <v>28.8</v>
      </c>
      <c r="J121" s="43">
        <v>270</v>
      </c>
      <c r="K121" s="44"/>
      <c r="L121" s="52">
        <v>35.340000000000003</v>
      </c>
    </row>
    <row r="122" spans="1:12" ht="15" x14ac:dyDescent="0.25">
      <c r="A122" s="14"/>
      <c r="B122" s="15"/>
      <c r="C122" s="11"/>
      <c r="D122" s="55" t="s">
        <v>23</v>
      </c>
      <c r="E122" s="42" t="s">
        <v>39</v>
      </c>
      <c r="F122" s="43">
        <v>40</v>
      </c>
      <c r="G122" s="43">
        <v>2.2799999999999998</v>
      </c>
      <c r="H122" s="43">
        <v>0.24</v>
      </c>
      <c r="I122" s="43">
        <v>14.76</v>
      </c>
      <c r="J122" s="43">
        <v>74.319999999999993</v>
      </c>
      <c r="K122" s="44"/>
      <c r="L122" s="52">
        <v>5.5</v>
      </c>
    </row>
    <row r="123" spans="1:12" ht="15" x14ac:dyDescent="0.25">
      <c r="A123" s="14"/>
      <c r="B123" s="15"/>
      <c r="C123" s="11"/>
      <c r="D123" s="55" t="s">
        <v>23</v>
      </c>
      <c r="E123" s="42" t="s">
        <v>40</v>
      </c>
      <c r="F123" s="43">
        <v>40</v>
      </c>
      <c r="G123" s="43">
        <v>1</v>
      </c>
      <c r="H123" s="43">
        <v>0.2</v>
      </c>
      <c r="I123" s="43">
        <v>9</v>
      </c>
      <c r="J123" s="43">
        <v>41.8</v>
      </c>
      <c r="K123" s="44"/>
      <c r="L123" s="52">
        <v>5.5</v>
      </c>
    </row>
    <row r="124" spans="1:12" ht="15" x14ac:dyDescent="0.25">
      <c r="A124" s="14"/>
      <c r="B124" s="15"/>
      <c r="C124" s="11"/>
      <c r="D124" s="55" t="s">
        <v>22</v>
      </c>
      <c r="E124" s="42" t="s">
        <v>41</v>
      </c>
      <c r="F124" s="43">
        <v>218</v>
      </c>
      <c r="G124" s="43">
        <v>2.1000000000000001E-2</v>
      </c>
      <c r="H124" s="43">
        <v>5.0000000000000001E-3</v>
      </c>
      <c r="I124" s="43">
        <v>14.975</v>
      </c>
      <c r="J124" s="43">
        <v>66</v>
      </c>
      <c r="K124" s="44"/>
      <c r="L124" s="52">
        <v>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568</v>
      </c>
      <c r="G127" s="19">
        <f t="shared" ref="G127:J127" si="60">SUM(G120:G126)</f>
        <v>11.821</v>
      </c>
      <c r="H127" s="19">
        <f t="shared" si="60"/>
        <v>14.395</v>
      </c>
      <c r="I127" s="19">
        <f t="shared" si="60"/>
        <v>76.245000000000005</v>
      </c>
      <c r="J127" s="19">
        <f t="shared" si="60"/>
        <v>525.12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70" t="s">
        <v>4</v>
      </c>
      <c r="D138" s="71"/>
      <c r="E138" s="31"/>
      <c r="F138" s="32">
        <f>F127+F137</f>
        <v>568</v>
      </c>
      <c r="G138" s="32">
        <f t="shared" ref="G138" si="64">G127+G137</f>
        <v>11.821</v>
      </c>
      <c r="H138" s="32">
        <f t="shared" ref="H138" si="65">H127+H137</f>
        <v>14.395</v>
      </c>
      <c r="I138" s="32">
        <f t="shared" ref="I138" si="66">I127+I137</f>
        <v>76.245000000000005</v>
      </c>
      <c r="J138" s="32">
        <f t="shared" ref="J138:L138" si="67">J127+J137</f>
        <v>525.12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7" t="s">
        <v>21</v>
      </c>
      <c r="E139" s="39" t="s">
        <v>51</v>
      </c>
      <c r="F139" s="40">
        <v>155</v>
      </c>
      <c r="G139" s="40">
        <v>3.09</v>
      </c>
      <c r="H139" s="40">
        <v>4.657</v>
      </c>
      <c r="I139" s="40">
        <v>22.027000000000001</v>
      </c>
      <c r="J139" s="40">
        <v>159</v>
      </c>
      <c r="K139" s="41"/>
      <c r="L139" s="51">
        <v>30.34</v>
      </c>
    </row>
    <row r="140" spans="1:12" ht="25.5" x14ac:dyDescent="0.25">
      <c r="A140" s="23"/>
      <c r="B140" s="15"/>
      <c r="C140" s="11"/>
      <c r="D140" s="54" t="s">
        <v>21</v>
      </c>
      <c r="E140" s="42" t="s">
        <v>68</v>
      </c>
      <c r="F140" s="43">
        <v>110</v>
      </c>
      <c r="G140" s="43">
        <v>8.52</v>
      </c>
      <c r="H140" s="43">
        <v>8.6300000000000008</v>
      </c>
      <c r="I140" s="43">
        <v>10.199999999999999</v>
      </c>
      <c r="J140" s="43">
        <v>172</v>
      </c>
      <c r="K140" s="44"/>
      <c r="L140" s="52">
        <v>30.42</v>
      </c>
    </row>
    <row r="141" spans="1:12" ht="15" x14ac:dyDescent="0.25">
      <c r="A141" s="23"/>
      <c r="B141" s="15"/>
      <c r="C141" s="11"/>
      <c r="D141" s="58" t="s">
        <v>23</v>
      </c>
      <c r="E141" s="42" t="s">
        <v>39</v>
      </c>
      <c r="F141" s="43">
        <v>30</v>
      </c>
      <c r="G141" s="43">
        <v>2.2799999999999998</v>
      </c>
      <c r="H141" s="43">
        <v>0.24</v>
      </c>
      <c r="I141" s="43">
        <v>14.76</v>
      </c>
      <c r="J141" s="43">
        <v>70.319999999999993</v>
      </c>
      <c r="K141" s="44"/>
      <c r="L141" s="52">
        <v>5.5</v>
      </c>
    </row>
    <row r="142" spans="1:12" ht="15.75" customHeight="1" x14ac:dyDescent="0.25">
      <c r="A142" s="23"/>
      <c r="B142" s="15"/>
      <c r="C142" s="11"/>
      <c r="D142" s="55" t="s">
        <v>23</v>
      </c>
      <c r="E142" s="42" t="s">
        <v>40</v>
      </c>
      <c r="F142" s="43">
        <v>20</v>
      </c>
      <c r="G142" s="43">
        <v>1</v>
      </c>
      <c r="H142" s="43">
        <v>0.2</v>
      </c>
      <c r="I142" s="43">
        <v>9</v>
      </c>
      <c r="J142" s="43">
        <v>41.8</v>
      </c>
      <c r="K142" s="44"/>
      <c r="L142" s="52">
        <v>5.5</v>
      </c>
    </row>
    <row r="143" spans="1:12" ht="15" x14ac:dyDescent="0.25">
      <c r="A143" s="23"/>
      <c r="B143" s="15"/>
      <c r="C143" s="11"/>
      <c r="D143" s="54" t="s">
        <v>22</v>
      </c>
      <c r="E143" s="42" t="s">
        <v>41</v>
      </c>
      <c r="F143" s="43">
        <v>210</v>
      </c>
      <c r="G143" s="43">
        <v>2.1000000000000001E-2</v>
      </c>
      <c r="H143" s="43">
        <v>5.0000000000000001E-3</v>
      </c>
      <c r="I143" s="43">
        <v>14.975</v>
      </c>
      <c r="J143" s="43">
        <v>60</v>
      </c>
      <c r="K143" s="44"/>
      <c r="L143" s="52">
        <v>6</v>
      </c>
    </row>
    <row r="144" spans="1:12" ht="15" x14ac:dyDescent="0.25">
      <c r="A144" s="23"/>
      <c r="B144" s="15"/>
      <c r="C144" s="11"/>
      <c r="D144" s="54"/>
      <c r="E144" s="42"/>
      <c r="F144" s="43"/>
      <c r="G144" s="43"/>
      <c r="H144" s="43"/>
      <c r="I144" s="43"/>
      <c r="J144" s="43"/>
      <c r="K144" s="44"/>
      <c r="L144" s="52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8">SUM(G139:G145)</f>
        <v>14.911</v>
      </c>
      <c r="H146" s="19">
        <f t="shared" si="68"/>
        <v>13.732000000000001</v>
      </c>
      <c r="I146" s="19">
        <f t="shared" si="68"/>
        <v>70.962000000000003</v>
      </c>
      <c r="J146" s="19">
        <f t="shared" si="68"/>
        <v>503.12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70" t="s">
        <v>4</v>
      </c>
      <c r="D157" s="71"/>
      <c r="E157" s="31"/>
      <c r="F157" s="32">
        <f>F146+F156</f>
        <v>525</v>
      </c>
      <c r="G157" s="32">
        <f t="shared" ref="G157" si="72">G146+G156</f>
        <v>14.911</v>
      </c>
      <c r="H157" s="32">
        <f t="shared" ref="H157" si="73">H146+H156</f>
        <v>13.732000000000001</v>
      </c>
      <c r="I157" s="32">
        <f t="shared" ref="I157" si="74">I146+I156</f>
        <v>70.962000000000003</v>
      </c>
      <c r="J157" s="32">
        <f t="shared" ref="J157:L157" si="75">J146+J156</f>
        <v>503.12</v>
      </c>
      <c r="K157" s="32"/>
      <c r="L157" s="32">
        <f t="shared" si="75"/>
        <v>77.760000000000005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63" t="s">
        <v>25</v>
      </c>
      <c r="E158" s="39" t="s">
        <v>62</v>
      </c>
      <c r="F158" s="40">
        <v>60</v>
      </c>
      <c r="G158" s="40">
        <v>12.73</v>
      </c>
      <c r="H158" s="40">
        <v>13.2</v>
      </c>
      <c r="I158" s="40">
        <v>40</v>
      </c>
      <c r="J158" s="40">
        <v>398.8</v>
      </c>
      <c r="K158" s="41"/>
      <c r="L158" s="51">
        <v>20.34</v>
      </c>
    </row>
    <row r="159" spans="1:12" ht="15" x14ac:dyDescent="0.25">
      <c r="A159" s="23"/>
      <c r="B159" s="15"/>
      <c r="C159" s="11"/>
      <c r="D159" s="54" t="s">
        <v>21</v>
      </c>
      <c r="E159" s="42" t="s">
        <v>61</v>
      </c>
      <c r="F159" s="43">
        <v>220</v>
      </c>
      <c r="G159" s="43">
        <v>0.82</v>
      </c>
      <c r="H159" s="43">
        <v>3.05</v>
      </c>
      <c r="I159" s="43">
        <v>8.7100000000000009</v>
      </c>
      <c r="J159" s="43">
        <v>73</v>
      </c>
      <c r="K159" s="44"/>
      <c r="L159" s="52">
        <v>35.42</v>
      </c>
    </row>
    <row r="160" spans="1:12" ht="15" x14ac:dyDescent="0.25">
      <c r="A160" s="23"/>
      <c r="B160" s="15"/>
      <c r="C160" s="11"/>
      <c r="D160" s="55" t="s">
        <v>23</v>
      </c>
      <c r="E160" s="42" t="s">
        <v>43</v>
      </c>
      <c r="F160" s="43">
        <v>40</v>
      </c>
      <c r="G160" s="43">
        <v>2.2799999999999998</v>
      </c>
      <c r="H160" s="43">
        <v>0.24</v>
      </c>
      <c r="I160" s="43">
        <v>14.76</v>
      </c>
      <c r="J160" s="43">
        <v>70.319999999999993</v>
      </c>
      <c r="K160" s="44"/>
      <c r="L160" s="52">
        <v>5.5</v>
      </c>
    </row>
    <row r="161" spans="1:12" ht="15" x14ac:dyDescent="0.25">
      <c r="A161" s="23"/>
      <c r="B161" s="15"/>
      <c r="C161" s="11"/>
      <c r="D161" s="55" t="s">
        <v>23</v>
      </c>
      <c r="E161" s="42" t="s">
        <v>40</v>
      </c>
      <c r="F161" s="43">
        <v>40</v>
      </c>
      <c r="G161" s="43">
        <v>1</v>
      </c>
      <c r="H161" s="43">
        <v>0.2</v>
      </c>
      <c r="I161" s="43">
        <v>9</v>
      </c>
      <c r="J161" s="43">
        <v>41.8</v>
      </c>
      <c r="K161" s="44"/>
      <c r="L161" s="52">
        <v>5.5</v>
      </c>
    </row>
    <row r="162" spans="1:12" ht="15" x14ac:dyDescent="0.25">
      <c r="A162" s="23"/>
      <c r="B162" s="15"/>
      <c r="C162" s="11"/>
      <c r="D162" s="55" t="s">
        <v>22</v>
      </c>
      <c r="E162" s="42" t="s">
        <v>41</v>
      </c>
      <c r="F162" s="43">
        <v>210</v>
      </c>
      <c r="G162" s="43">
        <v>2.1000000000000001E-2</v>
      </c>
      <c r="H162" s="43">
        <v>5.0000000000000001E-3</v>
      </c>
      <c r="I162" s="43">
        <v>14.975</v>
      </c>
      <c r="J162" s="43">
        <v>60</v>
      </c>
      <c r="K162" s="44"/>
      <c r="L162" s="52">
        <v>11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570</v>
      </c>
      <c r="G165" s="19">
        <f t="shared" ref="G165:J165" si="76">SUM(G158:G164)</f>
        <v>16.850999999999999</v>
      </c>
      <c r="H165" s="19">
        <f t="shared" si="76"/>
        <v>16.694999999999997</v>
      </c>
      <c r="I165" s="19">
        <f t="shared" si="76"/>
        <v>87.444999999999993</v>
      </c>
      <c r="J165" s="19">
        <f t="shared" si="76"/>
        <v>643.91999999999996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70" t="s">
        <v>4</v>
      </c>
      <c r="D176" s="71"/>
      <c r="E176" s="31"/>
      <c r="F176" s="32">
        <f>F165+F175</f>
        <v>570</v>
      </c>
      <c r="G176" s="32">
        <f t="shared" ref="G176" si="80">G165+G175</f>
        <v>16.850999999999999</v>
      </c>
      <c r="H176" s="32">
        <f t="shared" ref="H176" si="81">H165+H175</f>
        <v>16.694999999999997</v>
      </c>
      <c r="I176" s="32">
        <f t="shared" ref="I176" si="82">I165+I175</f>
        <v>87.444999999999993</v>
      </c>
      <c r="J176" s="32">
        <f t="shared" ref="J176:L176" si="83">J165+J175</f>
        <v>643.91999999999996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61" t="s">
        <v>25</v>
      </c>
      <c r="E177" s="39" t="s">
        <v>42</v>
      </c>
      <c r="F177" s="40">
        <v>60</v>
      </c>
      <c r="G177" s="40">
        <v>0.8</v>
      </c>
      <c r="H177" s="40">
        <v>0.1</v>
      </c>
      <c r="I177" s="40">
        <v>1.7</v>
      </c>
      <c r="J177" s="40">
        <v>11</v>
      </c>
      <c r="K177" s="41"/>
      <c r="L177" s="51">
        <v>20.34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200</v>
      </c>
      <c r="G178" s="43">
        <v>7.7</v>
      </c>
      <c r="H178" s="43">
        <v>19.2</v>
      </c>
      <c r="I178" s="43">
        <v>21.9</v>
      </c>
      <c r="J178" s="43">
        <v>291</v>
      </c>
      <c r="K178" s="44"/>
      <c r="L178" s="52">
        <v>35.42</v>
      </c>
    </row>
    <row r="179" spans="1:12" ht="15" x14ac:dyDescent="0.25">
      <c r="A179" s="23"/>
      <c r="B179" s="15"/>
      <c r="C179" s="11"/>
      <c r="D179" s="58" t="s">
        <v>23</v>
      </c>
      <c r="E179" s="42" t="s">
        <v>39</v>
      </c>
      <c r="F179" s="43">
        <v>30</v>
      </c>
      <c r="G179" s="43">
        <v>2.2799999999999998</v>
      </c>
      <c r="H179" s="43">
        <v>0.24</v>
      </c>
      <c r="I179" s="43">
        <v>14.76</v>
      </c>
      <c r="J179" s="43">
        <v>70.319999999999993</v>
      </c>
      <c r="K179" s="44"/>
      <c r="L179" s="52">
        <v>5.5</v>
      </c>
    </row>
    <row r="180" spans="1:12" ht="15" x14ac:dyDescent="0.25">
      <c r="A180" s="23"/>
      <c r="B180" s="15"/>
      <c r="C180" s="11"/>
      <c r="D180" s="55" t="s">
        <v>23</v>
      </c>
      <c r="E180" s="42" t="s">
        <v>40</v>
      </c>
      <c r="F180" s="43">
        <v>20</v>
      </c>
      <c r="G180" s="43">
        <v>1</v>
      </c>
      <c r="H180" s="43">
        <v>0.2</v>
      </c>
      <c r="I180" s="43">
        <v>9</v>
      </c>
      <c r="J180" s="43">
        <v>41.8</v>
      </c>
      <c r="K180" s="44"/>
      <c r="L180" s="52">
        <v>5.5</v>
      </c>
    </row>
    <row r="181" spans="1:12" ht="15" x14ac:dyDescent="0.25">
      <c r="A181" s="23"/>
      <c r="B181" s="15"/>
      <c r="C181" s="11"/>
      <c r="D181" s="58" t="s">
        <v>22</v>
      </c>
      <c r="E181" s="42" t="s">
        <v>44</v>
      </c>
      <c r="F181" s="43">
        <v>200</v>
      </c>
      <c r="G181" s="43">
        <v>1.6</v>
      </c>
      <c r="H181" s="43">
        <v>1.65</v>
      </c>
      <c r="I181" s="43">
        <v>15.36</v>
      </c>
      <c r="J181" s="43">
        <v>80</v>
      </c>
      <c r="K181" s="44"/>
      <c r="L181" s="52">
        <v>11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52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4">SUM(G177:G183)</f>
        <v>13.379999999999999</v>
      </c>
      <c r="H184" s="19">
        <f t="shared" si="84"/>
        <v>21.389999999999997</v>
      </c>
      <c r="I184" s="19">
        <f t="shared" si="84"/>
        <v>62.72</v>
      </c>
      <c r="J184" s="19">
        <f t="shared" si="84"/>
        <v>494.12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70" t="s">
        <v>4</v>
      </c>
      <c r="D195" s="71"/>
      <c r="E195" s="31"/>
      <c r="F195" s="32">
        <f>F184+F194</f>
        <v>510</v>
      </c>
      <c r="G195" s="32">
        <f t="shared" ref="G195" si="88">G184+G194</f>
        <v>13.379999999999999</v>
      </c>
      <c r="H195" s="32">
        <f t="shared" ref="H195" si="89">H184+H194</f>
        <v>21.389999999999997</v>
      </c>
      <c r="I195" s="32">
        <f t="shared" ref="I195" si="90">I184+I194</f>
        <v>62.72</v>
      </c>
      <c r="J195" s="32">
        <f t="shared" ref="J195:L195" si="91">J184+J194</f>
        <v>494.12</v>
      </c>
      <c r="K195" s="32"/>
      <c r="L195" s="32">
        <f t="shared" si="91"/>
        <v>77.760000000000005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6" t="s">
        <v>21</v>
      </c>
      <c r="E196" s="39" t="s">
        <v>66</v>
      </c>
      <c r="F196" s="40">
        <v>150</v>
      </c>
      <c r="G196" s="40">
        <v>3.8340000000000001</v>
      </c>
      <c r="H196" s="40">
        <v>5.42</v>
      </c>
      <c r="I196" s="40">
        <v>41.6</v>
      </c>
      <c r="J196" s="40">
        <v>230.51599999999999</v>
      </c>
      <c r="K196" s="41"/>
      <c r="L196" s="51">
        <v>30.34</v>
      </c>
    </row>
    <row r="197" spans="1:12" ht="15" x14ac:dyDescent="0.25">
      <c r="A197" s="23"/>
      <c r="B197" s="15"/>
      <c r="C197" s="11"/>
      <c r="D197" s="56" t="s">
        <v>21</v>
      </c>
      <c r="E197" s="42" t="s">
        <v>47</v>
      </c>
      <c r="F197" s="43">
        <v>110</v>
      </c>
      <c r="G197" s="43">
        <v>8.52</v>
      </c>
      <c r="H197" s="43">
        <v>8.6300000000000008</v>
      </c>
      <c r="I197" s="43">
        <v>10.199999999999999</v>
      </c>
      <c r="J197" s="43">
        <v>172</v>
      </c>
      <c r="K197" s="44"/>
      <c r="L197" s="52">
        <v>25.42</v>
      </c>
    </row>
    <row r="198" spans="1:12" ht="15" x14ac:dyDescent="0.25">
      <c r="A198" s="23"/>
      <c r="B198" s="15"/>
      <c r="C198" s="11"/>
      <c r="D198" s="54" t="s">
        <v>23</v>
      </c>
      <c r="E198" s="42" t="s">
        <v>39</v>
      </c>
      <c r="F198" s="43">
        <v>30</v>
      </c>
      <c r="G198" s="43">
        <v>2.2799999999999998</v>
      </c>
      <c r="H198" s="43">
        <v>0.24</v>
      </c>
      <c r="I198" s="43">
        <v>14.76</v>
      </c>
      <c r="J198" s="43">
        <v>70.319999999999993</v>
      </c>
      <c r="K198" s="44"/>
      <c r="L198" s="52">
        <v>5.5</v>
      </c>
    </row>
    <row r="199" spans="1:12" ht="15" x14ac:dyDescent="0.25">
      <c r="A199" s="23"/>
      <c r="B199" s="15"/>
      <c r="C199" s="11"/>
      <c r="D199" s="55" t="s">
        <v>23</v>
      </c>
      <c r="E199" s="42" t="s">
        <v>40</v>
      </c>
      <c r="F199" s="43">
        <v>20</v>
      </c>
      <c r="G199" s="43">
        <v>1</v>
      </c>
      <c r="H199" s="43">
        <v>0.2</v>
      </c>
      <c r="I199" s="43">
        <v>9</v>
      </c>
      <c r="J199" s="43">
        <v>41.8</v>
      </c>
      <c r="K199" s="44"/>
      <c r="L199" s="52">
        <v>5.5</v>
      </c>
    </row>
    <row r="200" spans="1:12" ht="15" x14ac:dyDescent="0.25">
      <c r="A200" s="23"/>
      <c r="B200" s="15"/>
      <c r="C200" s="11"/>
      <c r="D200" s="55" t="s">
        <v>22</v>
      </c>
      <c r="E200" s="42" t="s">
        <v>63</v>
      </c>
      <c r="F200" s="43">
        <v>200</v>
      </c>
      <c r="G200" s="43">
        <v>2.1000000000000001E-2</v>
      </c>
      <c r="H200" s="43">
        <v>5.0000000000000001E-3</v>
      </c>
      <c r="I200" s="43">
        <v>14.975</v>
      </c>
      <c r="J200" s="43">
        <v>60</v>
      </c>
      <c r="K200" s="44"/>
      <c r="L200" s="52">
        <v>11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510</v>
      </c>
      <c r="G203" s="19">
        <f t="shared" ref="G203:J203" si="92">SUM(G196:G202)</f>
        <v>15.654999999999999</v>
      </c>
      <c r="H203" s="19">
        <f t="shared" si="92"/>
        <v>14.495000000000001</v>
      </c>
      <c r="I203" s="19">
        <f t="shared" si="92"/>
        <v>90.534999999999997</v>
      </c>
      <c r="J203" s="19">
        <f t="shared" si="92"/>
        <v>574.63599999999997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70" t="s">
        <v>4</v>
      </c>
      <c r="D214" s="71"/>
      <c r="E214" s="31"/>
      <c r="F214" s="32">
        <f>F203+F213</f>
        <v>510</v>
      </c>
      <c r="G214" s="32">
        <f t="shared" ref="G214:J214" si="96">G203+G213</f>
        <v>15.654999999999999</v>
      </c>
      <c r="H214" s="32">
        <f t="shared" si="96"/>
        <v>14.495000000000001</v>
      </c>
      <c r="I214" s="32">
        <f t="shared" si="96"/>
        <v>90.534999999999997</v>
      </c>
      <c r="J214" s="32">
        <f t="shared" si="96"/>
        <v>574.63599999999997</v>
      </c>
      <c r="K214" s="32"/>
      <c r="L214" s="32">
        <f t="shared" ref="L214" si="97">L203+L213</f>
        <v>77.760000000000005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6" t="s">
        <v>21</v>
      </c>
      <c r="E215" s="39" t="s">
        <v>64</v>
      </c>
      <c r="F215" s="40">
        <v>280</v>
      </c>
      <c r="G215" s="40">
        <v>12.73</v>
      </c>
      <c r="H215" s="40">
        <v>13.2</v>
      </c>
      <c r="I215" s="40">
        <v>40</v>
      </c>
      <c r="J215" s="40">
        <v>360</v>
      </c>
      <c r="K215" s="41"/>
      <c r="L215" s="51">
        <v>55.76</v>
      </c>
    </row>
    <row r="216" spans="1:12" ht="15" x14ac:dyDescent="0.25">
      <c r="A216" s="23"/>
      <c r="B216" s="15"/>
      <c r="C216" s="11"/>
      <c r="D216" s="54" t="s">
        <v>21</v>
      </c>
      <c r="E216" s="42"/>
      <c r="F216" s="43"/>
      <c r="G216" s="43"/>
      <c r="H216" s="43"/>
      <c r="I216" s="43"/>
      <c r="J216" s="43"/>
      <c r="K216" s="44"/>
      <c r="L216" s="52"/>
    </row>
    <row r="217" spans="1:12" ht="15" x14ac:dyDescent="0.25">
      <c r="A217" s="23"/>
      <c r="B217" s="15"/>
      <c r="C217" s="11"/>
      <c r="D217" s="55" t="s">
        <v>23</v>
      </c>
      <c r="E217" s="42" t="s">
        <v>39</v>
      </c>
      <c r="F217" s="65">
        <v>40</v>
      </c>
      <c r="G217" s="65">
        <v>70.319999999999993</v>
      </c>
      <c r="H217" s="65">
        <v>2.2799999999999998</v>
      </c>
      <c r="I217" s="65">
        <v>0.24</v>
      </c>
      <c r="J217" s="66">
        <v>14.76</v>
      </c>
      <c r="K217" s="64"/>
      <c r="L217" s="52">
        <v>5.5</v>
      </c>
    </row>
    <row r="218" spans="1:12" ht="15" x14ac:dyDescent="0.25">
      <c r="A218" s="23"/>
      <c r="B218" s="15"/>
      <c r="C218" s="11"/>
      <c r="D218" s="55" t="s">
        <v>23</v>
      </c>
      <c r="E218" s="42" t="s">
        <v>40</v>
      </c>
      <c r="F218" s="65">
        <v>40</v>
      </c>
      <c r="G218" s="65">
        <v>41.8</v>
      </c>
      <c r="H218" s="65">
        <v>1</v>
      </c>
      <c r="I218" s="65">
        <v>0.2</v>
      </c>
      <c r="J218" s="66">
        <v>9</v>
      </c>
      <c r="K218" s="64"/>
      <c r="L218" s="52">
        <v>5.5</v>
      </c>
    </row>
    <row r="219" spans="1:12" ht="15" x14ac:dyDescent="0.25">
      <c r="A219" s="23"/>
      <c r="B219" s="15"/>
      <c r="C219" s="11"/>
      <c r="D219" s="55" t="s">
        <v>22</v>
      </c>
      <c r="E219" s="42" t="s">
        <v>59</v>
      </c>
      <c r="F219" s="43">
        <v>220</v>
      </c>
      <c r="G219" s="43">
        <v>1.6</v>
      </c>
      <c r="H219" s="43">
        <v>1.65</v>
      </c>
      <c r="I219" s="43">
        <v>15.36</v>
      </c>
      <c r="J219" s="43">
        <v>82.69</v>
      </c>
      <c r="K219" s="44"/>
      <c r="L219" s="52">
        <v>11</v>
      </c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580</v>
      </c>
      <c r="G222" s="19">
        <f t="shared" ref="G222:J222" si="98">SUM(G215:G221)</f>
        <v>126.44999999999999</v>
      </c>
      <c r="H222" s="19">
        <f t="shared" si="98"/>
        <v>18.129999999999995</v>
      </c>
      <c r="I222" s="19">
        <f t="shared" si="98"/>
        <v>55.800000000000004</v>
      </c>
      <c r="J222" s="19">
        <f t="shared" si="98"/>
        <v>466.45</v>
      </c>
      <c r="K222" s="25"/>
      <c r="L222" s="19">
        <f t="shared" ref="L222" si="99">SUM(L215:L221)</f>
        <v>77.759999999999991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70" t="s">
        <v>4</v>
      </c>
      <c r="D233" s="71"/>
      <c r="E233" s="31"/>
      <c r="F233" s="32">
        <f>F222+F232</f>
        <v>580</v>
      </c>
      <c r="G233" s="32">
        <f t="shared" ref="G233:J233" si="102">G222+G232</f>
        <v>126.44999999999999</v>
      </c>
      <c r="H233" s="32">
        <f t="shared" si="102"/>
        <v>18.129999999999995</v>
      </c>
      <c r="I233" s="32">
        <f t="shared" si="102"/>
        <v>55.800000000000004</v>
      </c>
      <c r="J233" s="32">
        <f t="shared" si="102"/>
        <v>466.45</v>
      </c>
      <c r="K233" s="32"/>
      <c r="L233" s="32">
        <f t="shared" ref="L233:L234" si="103">L222+L232</f>
        <v>77.759999999999991</v>
      </c>
    </row>
    <row r="234" spans="1:12" ht="13.9" customHeight="1" thickBot="1" x14ac:dyDescent="0.25">
      <c r="A234" s="27"/>
      <c r="B234" s="28"/>
      <c r="C234" s="67" t="s">
        <v>5</v>
      </c>
      <c r="D234" s="68"/>
      <c r="E234" s="6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532.58333333333337</v>
      </c>
      <c r="G234" s="34">
        <f t="shared" ref="G234:J234" si="104">(G24+G43+G62+G81+G100+G119+G138+G157+G176+G195+G214+G233)/(IF(G24=0,0,1)+IF(G43=0,0,1)+IF(G62=0,0,1)+IF(G81=0,0,1)+IF(G100=0,0,1)+IF(G119=0,0,1)+IF(G138=0,0,1)+IF(G157=0,0,1)+IF(G176=0,0,1)+IF(G195=0,0,1)+IF(G214=0,0,1)+IF(G233=0,0,1))</f>
        <v>24.889916666666664</v>
      </c>
      <c r="H234" s="34">
        <f t="shared" si="104"/>
        <v>15.78858333333333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72.379916666666659</v>
      </c>
      <c r="J234" s="34">
        <f t="shared" si="104"/>
        <v>521.9851666666666</v>
      </c>
      <c r="K234" s="34"/>
      <c r="L234" s="60">
        <f t="shared" si="103"/>
        <v>77.759999999999991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31496062992125984" right="0.31496062992125984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2026-01-06T07:46:25Z</cp:lastPrinted>
  <dcterms:created xsi:type="dcterms:W3CDTF">2022-05-16T14:23:56Z</dcterms:created>
  <dcterms:modified xsi:type="dcterms:W3CDTF">2026-01-06T08:28:33Z</dcterms:modified>
</cp:coreProperties>
</file>