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2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89" i="1" l="1"/>
  <c r="G13" i="1"/>
  <c r="F13" i="1"/>
  <c r="H13" i="1"/>
  <c r="I13" i="1"/>
  <c r="J13" i="1"/>
  <c r="L194" i="1" l="1"/>
  <c r="J194" i="1"/>
  <c r="I194" i="1"/>
  <c r="H194" i="1"/>
  <c r="G194" i="1"/>
  <c r="F194" i="1"/>
  <c r="L195" i="1"/>
  <c r="J184" i="1"/>
  <c r="J195" i="1" s="1"/>
  <c r="I184" i="1"/>
  <c r="H184" i="1"/>
  <c r="G184" i="1"/>
  <c r="G195" i="1" s="1"/>
  <c r="F184" i="1"/>
  <c r="F195" i="1" s="1"/>
  <c r="L175" i="1"/>
  <c r="J175" i="1"/>
  <c r="I175" i="1"/>
  <c r="H175" i="1"/>
  <c r="G175" i="1"/>
  <c r="F175" i="1"/>
  <c r="L176" i="1"/>
  <c r="J165" i="1"/>
  <c r="J176" i="1" s="1"/>
  <c r="I165" i="1"/>
  <c r="H165" i="1"/>
  <c r="H176" i="1" s="1"/>
  <c r="G165" i="1"/>
  <c r="G176" i="1" s="1"/>
  <c r="F165" i="1"/>
  <c r="F176" i="1" s="1"/>
  <c r="L156" i="1"/>
  <c r="J156" i="1"/>
  <c r="I156" i="1"/>
  <c r="H156" i="1"/>
  <c r="G156" i="1"/>
  <c r="F156" i="1"/>
  <c r="L157" i="1"/>
  <c r="J146" i="1"/>
  <c r="J157" i="1" s="1"/>
  <c r="I146" i="1"/>
  <c r="H146" i="1"/>
  <c r="G146" i="1"/>
  <c r="G157" i="1" s="1"/>
  <c r="F146" i="1"/>
  <c r="F157" i="1" s="1"/>
  <c r="L137" i="1"/>
  <c r="J137" i="1"/>
  <c r="I137" i="1"/>
  <c r="H137" i="1"/>
  <c r="G137" i="1"/>
  <c r="F137" i="1"/>
  <c r="L138" i="1"/>
  <c r="J127" i="1"/>
  <c r="J138" i="1" s="1"/>
  <c r="I127" i="1"/>
  <c r="H127" i="1"/>
  <c r="H138" i="1" s="1"/>
  <c r="G127" i="1"/>
  <c r="G138" i="1" s="1"/>
  <c r="F127" i="1"/>
  <c r="F138" i="1" s="1"/>
  <c r="L118" i="1"/>
  <c r="J118" i="1"/>
  <c r="I118" i="1"/>
  <c r="H118" i="1"/>
  <c r="G118" i="1"/>
  <c r="F118" i="1"/>
  <c r="L119" i="1"/>
  <c r="J108" i="1"/>
  <c r="J119" i="1" s="1"/>
  <c r="I108" i="1"/>
  <c r="H108" i="1"/>
  <c r="G108" i="1"/>
  <c r="G119" i="1" s="1"/>
  <c r="F108" i="1"/>
  <c r="F119" i="1" s="1"/>
  <c r="L99" i="1"/>
  <c r="J99" i="1"/>
  <c r="I99" i="1"/>
  <c r="H99" i="1"/>
  <c r="G99" i="1"/>
  <c r="F99" i="1"/>
  <c r="L100" i="1"/>
  <c r="J100" i="1"/>
  <c r="I89" i="1"/>
  <c r="H89" i="1"/>
  <c r="H100" i="1" s="1"/>
  <c r="G89" i="1"/>
  <c r="G100" i="1" s="1"/>
  <c r="F89" i="1"/>
  <c r="F100" i="1" s="1"/>
  <c r="L80" i="1"/>
  <c r="J80" i="1"/>
  <c r="I80" i="1"/>
  <c r="H80" i="1"/>
  <c r="G80" i="1"/>
  <c r="F80" i="1"/>
  <c r="L81" i="1"/>
  <c r="J70" i="1"/>
  <c r="J81" i="1" s="1"/>
  <c r="I70" i="1"/>
  <c r="H70" i="1"/>
  <c r="G70" i="1"/>
  <c r="G81" i="1" s="1"/>
  <c r="F70" i="1"/>
  <c r="F81" i="1" s="1"/>
  <c r="L61" i="1"/>
  <c r="J61" i="1"/>
  <c r="I61" i="1"/>
  <c r="H61" i="1"/>
  <c r="G61" i="1"/>
  <c r="F61" i="1"/>
  <c r="L62" i="1"/>
  <c r="J62" i="1"/>
  <c r="H62" i="1"/>
  <c r="G62" i="1"/>
  <c r="F62" i="1"/>
  <c r="L42" i="1"/>
  <c r="J42" i="1"/>
  <c r="I42" i="1"/>
  <c r="H42" i="1"/>
  <c r="G42" i="1"/>
  <c r="F42" i="1"/>
  <c r="L43" i="1"/>
  <c r="J32" i="1"/>
  <c r="J43" i="1" s="1"/>
  <c r="I32" i="1"/>
  <c r="H32" i="1"/>
  <c r="G32" i="1"/>
  <c r="G43" i="1" s="1"/>
  <c r="F32" i="1"/>
  <c r="F43" i="1" s="1"/>
  <c r="L23" i="1"/>
  <c r="J23" i="1"/>
  <c r="I23" i="1"/>
  <c r="H23" i="1"/>
  <c r="G23" i="1"/>
  <c r="F23" i="1"/>
  <c r="L24" i="1"/>
  <c r="J24" i="1"/>
  <c r="H24" i="1"/>
  <c r="G24" i="1"/>
  <c r="F2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J196" i="1" l="1"/>
  <c r="F196" i="1"/>
  <c r="G196" i="1"/>
  <c r="I24" i="1"/>
  <c r="I62" i="1"/>
  <c r="I100" i="1"/>
  <c r="I138" i="1"/>
  <c r="I176" i="1"/>
  <c r="L196" i="1"/>
  <c r="H43" i="1"/>
  <c r="H81" i="1"/>
  <c r="H119" i="1"/>
  <c r="H157" i="1"/>
  <c r="H195" i="1"/>
  <c r="I43" i="1"/>
  <c r="I81" i="1"/>
  <c r="I119" i="1"/>
  <c r="I157" i="1"/>
  <c r="I195" i="1"/>
  <c r="H196" i="1" l="1"/>
  <c r="I196" i="1"/>
</calcChain>
</file>

<file path=xl/sharedStrings.xml><?xml version="1.0" encoding="utf-8"?>
<sst xmlns="http://schemas.openxmlformats.org/spreadsheetml/2006/main" count="239" uniqueCount="75">
  <si>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</si>
  <si>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</si>
  <si>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</si>
  <si>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</si>
  <si>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</si>
  <si>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</si>
  <si>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</si>
  <si>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</si>
  <si>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</si>
  <si>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</si>
  <si>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</si>
  <si>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</si>
  <si>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</si>
  <si>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</si>
  <si>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</si>
  <si>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</si>
  <si>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</si>
  <si>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</si>
  <si>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</si>
  <si>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</si>
  <si>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</si>
  <si>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</si>
  <si>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</si>
  <si>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</si>
  <si>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</si>
  <si>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</si>
  <si>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</si>
  <si>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</si>
  <si>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</si>
  <si>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</si>
  <si>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</si>
  <si>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</si>
  <si>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</si>
  <si>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</si>
  <si>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</si>
  <si>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</si>
  <si>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</si>
  <si>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</si>
  <si>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Кофейный напиток</t>
  </si>
  <si>
    <t>Директор</t>
  </si>
  <si>
    <t>Холодная закуска</t>
  </si>
  <si>
    <t>Гор.блюдо</t>
  </si>
  <si>
    <t>Хлеб</t>
  </si>
  <si>
    <t>Гор.напиток</t>
  </si>
  <si>
    <t>Бутерброд с сыром</t>
  </si>
  <si>
    <t>Каша молочная рисовая   вязкая со слив маслом</t>
  </si>
  <si>
    <t xml:space="preserve">Хлеб пшеничный </t>
  </si>
  <si>
    <t>Хлеб ржано-пшеничный</t>
  </si>
  <si>
    <t>Чай с сахаром</t>
  </si>
  <si>
    <t>МБОУ " Гимназия №2 "</t>
  </si>
  <si>
    <t>Гайнутдинова Равиля Хакимхановна</t>
  </si>
  <si>
    <t>Овощи натуральные свежие(огурцы)</t>
  </si>
  <si>
    <t>Плов с курицей</t>
  </si>
  <si>
    <t>Компот из свежих яблок</t>
  </si>
  <si>
    <t>гор блюдо</t>
  </si>
  <si>
    <t>гор напиток</t>
  </si>
  <si>
    <t>Картофельное пюре</t>
  </si>
  <si>
    <t>Ёжики  мясные с соусом</t>
  </si>
  <si>
    <t>Овощи натуральные (свекла отварная)</t>
  </si>
  <si>
    <t>Макаронник с мясом и маслом</t>
  </si>
  <si>
    <t>Запеканка  рисовая с творогом с вареньем</t>
  </si>
  <si>
    <t>Кисель</t>
  </si>
  <si>
    <t>Гарнир гречневый с морковью</t>
  </si>
  <si>
    <t>Котлеты "Пожарские" с соусом</t>
  </si>
  <si>
    <t xml:space="preserve">Хлеб ржано-пшеничный </t>
  </si>
  <si>
    <t>Гороховое пюре с маслом</t>
  </si>
  <si>
    <t>Котлеты из рубл курицы с гречкой с соусом</t>
  </si>
  <si>
    <t>Хлеб ржано- пшеничный</t>
  </si>
  <si>
    <t>Каша молочная геркулесовая со слив маслом</t>
  </si>
  <si>
    <t>Выпечка</t>
  </si>
  <si>
    <t>Гор. Напиток</t>
  </si>
  <si>
    <t>Оладьи со сгущенным молоком</t>
  </si>
  <si>
    <t>Булочка розочка</t>
  </si>
  <si>
    <t xml:space="preserve">Бутерброд с сыром  </t>
  </si>
  <si>
    <t xml:space="preserve">Жаркое по-домашнему с курицей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</si>
</sst>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3" xfId="1" applyNumberFormat="1" applyFill="1" applyBorder="1" applyProtection="1">
      <protection locked="0"/>
    </xf>
    <xf numFmtId="1" fontId="11" fillId="4" borderId="3" xfId="1" applyNumberFormat="1" applyFill="1" applyBorder="1" applyProtection="1">
      <protection locked="0"/>
    </xf>
    <xf numFmtId="1" fontId="11" fillId="4" borderId="24" xfId="1" applyNumberFormat="1" applyFill="1" applyBorder="1" applyProtection="1">
      <protection locked="0"/>
    </xf>
    <xf numFmtId="0" fontId="11" fillId="0" borderId="2" xfId="1" applyBorder="1"/>
    <xf numFmtId="0" fontId="11" fillId="4" borderId="2" xfId="1" applyFill="1" applyBorder="1" applyProtection="1">
      <protection locked="0"/>
    </xf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4" borderId="2" xfId="1" applyFill="1" applyBorder="1" applyProtection="1">
      <protection locked="0"/>
    </xf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2" fillId="0" borderId="2" xfId="0" applyFont="1" applyBorder="1"/>
    <xf numFmtId="0" fontId="11" fillId="0" borderId="2" xfId="1" applyBorder="1"/>
    <xf numFmtId="0" fontId="11" fillId="0" borderId="1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4" borderId="2" xfId="1" applyFill="1" applyBorder="1" applyAlignment="1" applyProtection="1">
      <alignment wrapText="1"/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L184" sqref="L18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49</v>
      </c>
      <c r="D1" s="53"/>
      <c r="E1" s="53"/>
      <c r="F1" s="11" t="s">
        <v>16</v>
      </c>
      <c r="G1" s="2" t="s">
        <v>17</v>
      </c>
      <c r="H1" s="54" t="s">
        <v>39</v>
      </c>
      <c r="I1" s="54"/>
      <c r="J1" s="54"/>
      <c r="K1" s="54"/>
    </row>
    <row r="2" spans="1:12" ht="18" x14ac:dyDescent="0.2">
      <c r="A2" s="34" t="s">
        <v>6</v>
      </c>
      <c r="C2" s="2"/>
      <c r="G2" s="2" t="s">
        <v>18</v>
      </c>
      <c r="H2" s="54" t="s">
        <v>50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16</v>
      </c>
      <c r="I3" s="45">
        <v>10</v>
      </c>
      <c r="J3" s="46">
        <v>2023</v>
      </c>
      <c r="K3" s="47"/>
    </row>
    <row r="4" spans="1:12" x14ac:dyDescent="0.2">
      <c r="C4" s="2"/>
      <c r="D4" s="4"/>
      <c r="H4" s="44" t="s">
        <v>34</v>
      </c>
      <c r="I4" s="44" t="s">
        <v>35</v>
      </c>
      <c r="J4" s="44" t="s">
        <v>36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ht="15" x14ac:dyDescent="0.25">
      <c r="A6" s="19">
        <v>1</v>
      </c>
      <c r="B6" s="20">
        <v>1</v>
      </c>
      <c r="C6" s="21" t="s">
        <v>20</v>
      </c>
      <c r="D6" s="59" t="s">
        <v>40</v>
      </c>
      <c r="E6" s="63" t="s">
        <v>44</v>
      </c>
      <c r="F6" s="65">
        <v>40</v>
      </c>
      <c r="G6" s="67">
        <v>0.82</v>
      </c>
      <c r="H6" s="67">
        <v>3.05</v>
      </c>
      <c r="I6" s="67">
        <v>8.7100000000000009</v>
      </c>
      <c r="J6" s="70">
        <v>120.2</v>
      </c>
      <c r="K6" s="38"/>
      <c r="L6" s="49"/>
    </row>
    <row r="7" spans="1:12" ht="15" x14ac:dyDescent="0.25">
      <c r="A7" s="22"/>
      <c r="B7" s="14"/>
      <c r="C7" s="10"/>
      <c r="D7" s="58" t="s">
        <v>41</v>
      </c>
      <c r="E7" s="63" t="s">
        <v>45</v>
      </c>
      <c r="F7" s="65">
        <v>210</v>
      </c>
      <c r="G7" s="68">
        <v>7.3</v>
      </c>
      <c r="H7" s="68">
        <v>10.39</v>
      </c>
      <c r="I7" s="68">
        <v>16.43</v>
      </c>
      <c r="J7" s="71">
        <v>288.39999999999998</v>
      </c>
      <c r="K7" s="41"/>
      <c r="L7" s="50"/>
    </row>
    <row r="8" spans="1:12" ht="15.75" thickBot="1" x14ac:dyDescent="0.3">
      <c r="A8" s="22"/>
      <c r="B8" s="14"/>
      <c r="C8" s="10"/>
      <c r="D8" s="58" t="s">
        <v>42</v>
      </c>
      <c r="E8" s="63" t="s">
        <v>46</v>
      </c>
      <c r="F8" s="65">
        <v>20</v>
      </c>
      <c r="G8" s="68">
        <v>2.2799999999999998</v>
      </c>
      <c r="H8" s="68">
        <v>0.24</v>
      </c>
      <c r="I8" s="68">
        <v>14.76</v>
      </c>
      <c r="J8" s="71">
        <v>70.319999999999993</v>
      </c>
      <c r="K8" s="41"/>
      <c r="L8" s="49"/>
    </row>
    <row r="9" spans="1:12" ht="15" x14ac:dyDescent="0.25">
      <c r="A9" s="22"/>
      <c r="B9" s="14"/>
      <c r="C9" s="10"/>
      <c r="D9" s="61" t="s">
        <v>42</v>
      </c>
      <c r="E9" s="62" t="s">
        <v>47</v>
      </c>
      <c r="F9" s="66">
        <v>30</v>
      </c>
      <c r="G9" s="69">
        <v>1</v>
      </c>
      <c r="H9" s="69">
        <v>0.2</v>
      </c>
      <c r="I9" s="69">
        <v>9</v>
      </c>
      <c r="J9" s="72">
        <v>41.8</v>
      </c>
      <c r="K9" s="41"/>
      <c r="L9" s="49"/>
    </row>
    <row r="10" spans="1:12" ht="15" x14ac:dyDescent="0.25">
      <c r="A10" s="22"/>
      <c r="B10" s="14"/>
      <c r="C10" s="10"/>
      <c r="D10" s="60" t="s">
        <v>43</v>
      </c>
      <c r="E10" s="62" t="s">
        <v>48</v>
      </c>
      <c r="F10" s="64">
        <v>210</v>
      </c>
      <c r="G10" s="69">
        <v>2.1000000000000001E-2</v>
      </c>
      <c r="H10" s="69">
        <v>5.0000000000000001E-3</v>
      </c>
      <c r="I10" s="69">
        <v>14.975</v>
      </c>
      <c r="J10" s="72">
        <v>60</v>
      </c>
      <c r="K10" s="41"/>
      <c r="L10" s="49"/>
    </row>
    <row r="11" spans="1:12" ht="15" x14ac:dyDescent="0.25">
      <c r="A11" s="22"/>
      <c r="B11" s="14"/>
      <c r="C11" s="10"/>
      <c r="D11" s="6"/>
      <c r="E11" s="48"/>
      <c r="F11" s="49"/>
      <c r="G11" s="49"/>
      <c r="H11" s="49"/>
      <c r="I11" s="49"/>
      <c r="J11" s="49"/>
      <c r="K11" s="41"/>
      <c r="L11" s="49"/>
    </row>
    <row r="12" spans="1:12" ht="15" x14ac:dyDescent="0.2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6"/>
      <c r="C13" s="7"/>
      <c r="D13" s="17" t="s">
        <v>31</v>
      </c>
      <c r="E13" s="8"/>
      <c r="F13" s="18">
        <f>SUM(F6:F12)</f>
        <v>510</v>
      </c>
      <c r="G13" s="18">
        <f t="shared" ref="G13:J13" si="0">SUM(G6:G12)</f>
        <v>11.420999999999999</v>
      </c>
      <c r="H13" s="18">
        <f t="shared" si="0"/>
        <v>13.885000000000002</v>
      </c>
      <c r="I13" s="18">
        <f t="shared" si="0"/>
        <v>63.875</v>
      </c>
      <c r="J13" s="18">
        <f t="shared" si="0"/>
        <v>580.71999999999991</v>
      </c>
      <c r="K13" s="24"/>
      <c r="L13" s="18">
        <v>61.93</v>
      </c>
    </row>
    <row r="14" spans="1:12" ht="15" x14ac:dyDescent="0.25">
      <c r="A14" s="25">
        <f>A6</f>
        <v>1</v>
      </c>
      <c r="B14" s="12">
        <f>B6</f>
        <v>1</v>
      </c>
      <c r="C14" s="9" t="s">
        <v>23</v>
      </c>
      <c r="D14" s="6" t="s">
        <v>24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0"/>
      <c r="D15" s="6" t="s">
        <v>25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0"/>
      <c r="D16" s="6" t="s">
        <v>26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0"/>
      <c r="D17" s="6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0"/>
      <c r="D18" s="6" t="s">
        <v>28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0"/>
      <c r="D19" s="6" t="s">
        <v>29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0"/>
      <c r="D20" s="6" t="s">
        <v>30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6"/>
      <c r="C23" s="7"/>
      <c r="D23" s="17" t="s">
        <v>31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" customHeight="1" thickBot="1" x14ac:dyDescent="0.25">
      <c r="A24" s="28">
        <f>A6</f>
        <v>1</v>
      </c>
      <c r="B24" s="29">
        <f>B6</f>
        <v>1</v>
      </c>
      <c r="C24" s="55" t="s">
        <v>4</v>
      </c>
      <c r="D24" s="56"/>
      <c r="E24" s="30"/>
      <c r="F24" s="31">
        <f>F13+F23</f>
        <v>510</v>
      </c>
      <c r="G24" s="31">
        <f t="shared" ref="G24:J24" si="3">G13+G23</f>
        <v>11.420999999999999</v>
      </c>
      <c r="H24" s="31">
        <f t="shared" si="3"/>
        <v>13.885000000000002</v>
      </c>
      <c r="I24" s="31">
        <f t="shared" si="3"/>
        <v>63.875</v>
      </c>
      <c r="J24" s="31">
        <f t="shared" si="3"/>
        <v>580.71999999999991</v>
      </c>
      <c r="K24" s="31"/>
      <c r="L24" s="31">
        <f t="shared" ref="L24" si="4">L13+L23</f>
        <v>61.93</v>
      </c>
    </row>
    <row r="25" spans="1:12" ht="15" x14ac:dyDescent="0.25">
      <c r="A25" s="13">
        <v>1</v>
      </c>
      <c r="B25" s="14">
        <v>2</v>
      </c>
      <c r="C25" s="21" t="s">
        <v>20</v>
      </c>
      <c r="D25" s="74" t="s">
        <v>40</v>
      </c>
      <c r="E25" s="78" t="s">
        <v>51</v>
      </c>
      <c r="F25" s="80">
        <v>60</v>
      </c>
      <c r="G25" s="82">
        <v>0.98</v>
      </c>
      <c r="H25" s="85"/>
      <c r="I25" s="91">
        <v>2.0099999999999998</v>
      </c>
      <c r="J25" s="88">
        <v>15</v>
      </c>
      <c r="K25" s="38"/>
      <c r="L25" s="49"/>
    </row>
    <row r="26" spans="1:12" ht="15" x14ac:dyDescent="0.25">
      <c r="A26" s="13"/>
      <c r="B26" s="14"/>
      <c r="C26" s="10"/>
      <c r="D26" s="73" t="s">
        <v>41</v>
      </c>
      <c r="E26" s="78" t="s">
        <v>52</v>
      </c>
      <c r="F26" s="80">
        <v>200</v>
      </c>
      <c r="G26" s="83">
        <v>12.73</v>
      </c>
      <c r="H26" s="86">
        <v>13.7</v>
      </c>
      <c r="I26" s="92">
        <v>27.34</v>
      </c>
      <c r="J26" s="89">
        <v>303</v>
      </c>
      <c r="K26" s="41"/>
      <c r="L26" s="49"/>
    </row>
    <row r="27" spans="1:12" ht="15.75" thickBot="1" x14ac:dyDescent="0.3">
      <c r="A27" s="13"/>
      <c r="B27" s="14"/>
      <c r="C27" s="10"/>
      <c r="D27" s="73" t="s">
        <v>42</v>
      </c>
      <c r="E27" s="78" t="s">
        <v>46</v>
      </c>
      <c r="F27" s="80">
        <v>30</v>
      </c>
      <c r="G27" s="83">
        <v>2.2799999999999998</v>
      </c>
      <c r="H27" s="86">
        <v>0.24</v>
      </c>
      <c r="I27" s="92">
        <v>14.76</v>
      </c>
      <c r="J27" s="89">
        <v>70.319999999999993</v>
      </c>
      <c r="K27" s="41"/>
      <c r="L27" s="49"/>
    </row>
    <row r="28" spans="1:12" ht="15" x14ac:dyDescent="0.25">
      <c r="A28" s="13"/>
      <c r="B28" s="14"/>
      <c r="C28" s="10"/>
      <c r="D28" s="76" t="s">
        <v>42</v>
      </c>
      <c r="E28" s="77" t="s">
        <v>47</v>
      </c>
      <c r="F28" s="81">
        <v>30</v>
      </c>
      <c r="G28" s="84">
        <v>1</v>
      </c>
      <c r="H28" s="87">
        <v>0.2</v>
      </c>
      <c r="I28" s="93">
        <v>9</v>
      </c>
      <c r="J28" s="90">
        <v>41.8</v>
      </c>
      <c r="K28" s="41"/>
      <c r="L28" s="49"/>
    </row>
    <row r="29" spans="1:12" ht="15" x14ac:dyDescent="0.25">
      <c r="A29" s="13"/>
      <c r="B29" s="14"/>
      <c r="C29" s="10"/>
      <c r="D29" s="75" t="s">
        <v>43</v>
      </c>
      <c r="E29" s="77" t="s">
        <v>53</v>
      </c>
      <c r="F29" s="79">
        <v>218</v>
      </c>
      <c r="G29" s="84">
        <v>3.97</v>
      </c>
      <c r="H29" s="87">
        <v>2.1</v>
      </c>
      <c r="I29" s="93">
        <v>25.17</v>
      </c>
      <c r="J29" s="90">
        <v>135.44999999999999</v>
      </c>
      <c r="K29" s="41"/>
      <c r="L29" s="49"/>
    </row>
    <row r="30" spans="1:12" ht="15" x14ac:dyDescent="0.2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5"/>
      <c r="B32" s="16"/>
      <c r="C32" s="7"/>
      <c r="D32" s="17" t="s">
        <v>31</v>
      </c>
      <c r="E32" s="8"/>
      <c r="F32" s="18">
        <f>SUM(F25:F31)</f>
        <v>538</v>
      </c>
      <c r="G32" s="18">
        <f t="shared" ref="G32:L32" si="5">SUM(G25:G31)</f>
        <v>20.96</v>
      </c>
      <c r="H32" s="18">
        <f t="shared" si="5"/>
        <v>16.239999999999998</v>
      </c>
      <c r="I32" s="18">
        <f t="shared" si="5"/>
        <v>78.28</v>
      </c>
      <c r="J32" s="18">
        <f t="shared" si="5"/>
        <v>565.56999999999994</v>
      </c>
      <c r="K32" s="24"/>
      <c r="L32" s="18">
        <v>61.93</v>
      </c>
    </row>
    <row r="33" spans="1:12" ht="15" x14ac:dyDescent="0.25">
      <c r="A33" s="12">
        <f>A25</f>
        <v>1</v>
      </c>
      <c r="B33" s="12">
        <f>B25</f>
        <v>2</v>
      </c>
      <c r="C33" s="9" t="s">
        <v>23</v>
      </c>
      <c r="D33" s="6" t="s">
        <v>24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3"/>
      <c r="B34" s="14"/>
      <c r="C34" s="10"/>
      <c r="D34" s="6" t="s">
        <v>25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3"/>
      <c r="B35" s="14"/>
      <c r="C35" s="10"/>
      <c r="D35" s="6" t="s">
        <v>26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3"/>
      <c r="B36" s="14"/>
      <c r="C36" s="10"/>
      <c r="D36" s="6" t="s">
        <v>27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3"/>
      <c r="B37" s="14"/>
      <c r="C37" s="10"/>
      <c r="D37" s="6" t="s">
        <v>28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3"/>
      <c r="B38" s="14"/>
      <c r="C38" s="10"/>
      <c r="D38" s="6" t="s">
        <v>29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3"/>
      <c r="B39" s="14"/>
      <c r="C39" s="10"/>
      <c r="D39" s="6" t="s">
        <v>30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7"/>
      <c r="D42" s="17" t="s">
        <v>31</v>
      </c>
      <c r="E42" s="8"/>
      <c r="F42" s="18">
        <f>SUM(F33:F41)</f>
        <v>0</v>
      </c>
      <c r="G42" s="18">
        <f t="shared" ref="G42:L42" si="6">SUM(G33:G41)</f>
        <v>0</v>
      </c>
      <c r="H42" s="18">
        <f t="shared" si="6"/>
        <v>0</v>
      </c>
      <c r="I42" s="18">
        <f t="shared" si="6"/>
        <v>0</v>
      </c>
      <c r="J42" s="18">
        <f t="shared" si="6"/>
        <v>0</v>
      </c>
      <c r="K42" s="24"/>
      <c r="L42" s="18">
        <f t="shared" si="6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55" t="s">
        <v>4</v>
      </c>
      <c r="D43" s="56"/>
      <c r="E43" s="30"/>
      <c r="F43" s="31">
        <f>F32+F42</f>
        <v>538</v>
      </c>
      <c r="G43" s="31">
        <f t="shared" ref="G43:L43" si="7">G32+G42</f>
        <v>20.96</v>
      </c>
      <c r="H43" s="31">
        <f t="shared" si="7"/>
        <v>16.239999999999998</v>
      </c>
      <c r="I43" s="31">
        <f t="shared" si="7"/>
        <v>78.28</v>
      </c>
      <c r="J43" s="31">
        <f t="shared" si="7"/>
        <v>565.56999999999994</v>
      </c>
      <c r="K43" s="31"/>
      <c r="L43" s="31">
        <f t="shared" si="7"/>
        <v>61.93</v>
      </c>
    </row>
    <row r="44" spans="1:12" ht="15" x14ac:dyDescent="0.25">
      <c r="A44" s="19">
        <v>1</v>
      </c>
      <c r="B44" s="20">
        <v>3</v>
      </c>
      <c r="C44" s="21" t="s">
        <v>20</v>
      </c>
      <c r="D44" s="97" t="s">
        <v>27</v>
      </c>
      <c r="E44" s="102" t="s">
        <v>56</v>
      </c>
      <c r="F44" s="105">
        <v>150</v>
      </c>
      <c r="G44" s="111">
        <v>3.09</v>
      </c>
      <c r="H44" s="114">
        <v>4.657</v>
      </c>
      <c r="I44" s="117">
        <v>22.03</v>
      </c>
      <c r="J44" s="108">
        <v>142.38</v>
      </c>
      <c r="K44" s="38"/>
      <c r="L44" s="49"/>
    </row>
    <row r="45" spans="1:12" ht="15.75" thickBot="1" x14ac:dyDescent="0.3">
      <c r="A45" s="22"/>
      <c r="B45" s="14"/>
      <c r="C45" s="10"/>
      <c r="D45" s="97" t="s">
        <v>54</v>
      </c>
      <c r="E45" s="102" t="s">
        <v>57</v>
      </c>
      <c r="F45" s="105">
        <v>110</v>
      </c>
      <c r="G45" s="111">
        <v>7.99</v>
      </c>
      <c r="H45" s="114">
        <v>12.4</v>
      </c>
      <c r="I45" s="117">
        <v>14.4</v>
      </c>
      <c r="J45" s="108">
        <v>204</v>
      </c>
      <c r="K45" s="41"/>
      <c r="L45" s="49"/>
    </row>
    <row r="46" spans="1:12" ht="15" x14ac:dyDescent="0.25">
      <c r="A46" s="22"/>
      <c r="B46" s="14"/>
      <c r="C46" s="10"/>
      <c r="D46" s="100" t="s">
        <v>22</v>
      </c>
      <c r="E46" s="101" t="s">
        <v>46</v>
      </c>
      <c r="F46" s="106">
        <v>30</v>
      </c>
      <c r="G46" s="112">
        <v>2.2799999999999998</v>
      </c>
      <c r="H46" s="115">
        <v>0.24</v>
      </c>
      <c r="I46" s="118">
        <v>14.76</v>
      </c>
      <c r="J46" s="109">
        <v>70.319999999999993</v>
      </c>
      <c r="K46" s="41"/>
      <c r="L46" s="49"/>
    </row>
    <row r="47" spans="1:12" ht="15" x14ac:dyDescent="0.25">
      <c r="A47" s="22"/>
      <c r="B47" s="14"/>
      <c r="C47" s="10"/>
      <c r="D47" s="99" t="s">
        <v>22</v>
      </c>
      <c r="E47" s="101" t="s">
        <v>47</v>
      </c>
      <c r="F47" s="104">
        <v>20</v>
      </c>
      <c r="G47" s="112">
        <v>1</v>
      </c>
      <c r="H47" s="115">
        <v>0.2</v>
      </c>
      <c r="I47" s="118">
        <v>9</v>
      </c>
      <c r="J47" s="109">
        <v>41.8</v>
      </c>
      <c r="K47" s="41"/>
      <c r="L47" s="49"/>
    </row>
    <row r="48" spans="1:12" ht="15" x14ac:dyDescent="0.25">
      <c r="A48" s="22"/>
      <c r="B48" s="14"/>
      <c r="C48" s="10"/>
      <c r="D48" s="98" t="s">
        <v>55</v>
      </c>
      <c r="E48" s="102" t="s">
        <v>37</v>
      </c>
      <c r="F48" s="103">
        <v>200</v>
      </c>
      <c r="G48" s="110">
        <v>3.3</v>
      </c>
      <c r="H48" s="113">
        <v>1.51</v>
      </c>
      <c r="I48" s="116">
        <v>29.06</v>
      </c>
      <c r="J48" s="107">
        <v>143.03</v>
      </c>
      <c r="K48" s="41"/>
      <c r="L48" s="49"/>
    </row>
    <row r="49" spans="1:12" ht="15.75" thickBot="1" x14ac:dyDescent="0.3">
      <c r="A49" s="22"/>
      <c r="B49" s="14"/>
      <c r="C49" s="10"/>
      <c r="D49" s="6"/>
      <c r="E49" s="48"/>
      <c r="F49" s="49"/>
      <c r="G49" s="94"/>
      <c r="H49" s="95"/>
      <c r="I49" s="96"/>
      <c r="J49" s="49"/>
      <c r="K49" s="41"/>
      <c r="L49" s="49"/>
    </row>
    <row r="50" spans="1:12" ht="15" x14ac:dyDescent="0.25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6"/>
      <c r="C51" s="7"/>
      <c r="D51" s="17" t="s">
        <v>31</v>
      </c>
      <c r="E51" s="8"/>
      <c r="F51" s="18"/>
      <c r="G51" s="18"/>
      <c r="H51" s="18"/>
      <c r="I51" s="18"/>
      <c r="J51" s="18"/>
      <c r="K51" s="24"/>
      <c r="L51" s="18">
        <v>61.93</v>
      </c>
    </row>
    <row r="52" spans="1:12" ht="15" x14ac:dyDescent="0.25">
      <c r="A52" s="25">
        <f>A44</f>
        <v>1</v>
      </c>
      <c r="B52" s="12">
        <f>B44</f>
        <v>3</v>
      </c>
      <c r="C52" s="9" t="s">
        <v>23</v>
      </c>
      <c r="D52" s="6" t="s">
        <v>24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2"/>
      <c r="B53" s="14"/>
      <c r="C53" s="10"/>
      <c r="D53" s="6" t="s">
        <v>25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2"/>
      <c r="B54" s="14"/>
      <c r="C54" s="10"/>
      <c r="D54" s="6" t="s">
        <v>26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2"/>
      <c r="B55" s="14"/>
      <c r="C55" s="10"/>
      <c r="D55" s="6" t="s">
        <v>27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2"/>
      <c r="B56" s="14"/>
      <c r="C56" s="10"/>
      <c r="D56" s="6" t="s">
        <v>28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2"/>
      <c r="B57" s="14"/>
      <c r="C57" s="10"/>
      <c r="D57" s="6" t="s">
        <v>29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2"/>
      <c r="B58" s="14"/>
      <c r="C58" s="10"/>
      <c r="D58" s="6" t="s">
        <v>30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7"/>
      <c r="D61" s="17" t="s">
        <v>31</v>
      </c>
      <c r="E61" s="8"/>
      <c r="F61" s="18">
        <f>SUM(F52:F60)</f>
        <v>0</v>
      </c>
      <c r="G61" s="18">
        <f t="shared" ref="G61:L61" si="8">SUM(G52:G60)</f>
        <v>0</v>
      </c>
      <c r="H61" s="18">
        <f t="shared" si="8"/>
        <v>0</v>
      </c>
      <c r="I61" s="18">
        <f t="shared" si="8"/>
        <v>0</v>
      </c>
      <c r="J61" s="18">
        <f t="shared" si="8"/>
        <v>0</v>
      </c>
      <c r="K61" s="24"/>
      <c r="L61" s="18">
        <f t="shared" si="8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55" t="s">
        <v>4</v>
      </c>
      <c r="D62" s="56"/>
      <c r="E62" s="30"/>
      <c r="F62" s="31">
        <f>F51+F61</f>
        <v>0</v>
      </c>
      <c r="G62" s="31">
        <f t="shared" ref="G62:L62" si="9">G51+G61</f>
        <v>0</v>
      </c>
      <c r="H62" s="31">
        <f t="shared" si="9"/>
        <v>0</v>
      </c>
      <c r="I62" s="31">
        <f t="shared" si="9"/>
        <v>0</v>
      </c>
      <c r="J62" s="31">
        <f t="shared" si="9"/>
        <v>0</v>
      </c>
      <c r="K62" s="31"/>
      <c r="L62" s="31">
        <f t="shared" si="9"/>
        <v>61.93</v>
      </c>
    </row>
    <row r="63" spans="1:12" ht="15" x14ac:dyDescent="0.25">
      <c r="A63" s="19">
        <v>1</v>
      </c>
      <c r="B63" s="20">
        <v>4</v>
      </c>
      <c r="C63" s="21" t="s">
        <v>20</v>
      </c>
      <c r="D63" s="120" t="s">
        <v>40</v>
      </c>
      <c r="E63" s="124" t="s">
        <v>58</v>
      </c>
      <c r="F63" s="126">
        <v>60</v>
      </c>
      <c r="G63" s="128">
        <v>1.8</v>
      </c>
      <c r="H63" s="131"/>
      <c r="I63" s="134">
        <v>10.8</v>
      </c>
      <c r="J63" s="137">
        <v>49</v>
      </c>
      <c r="K63" s="38"/>
      <c r="L63" s="49"/>
    </row>
    <row r="64" spans="1:12" ht="15" x14ac:dyDescent="0.25">
      <c r="A64" s="22"/>
      <c r="B64" s="14"/>
      <c r="C64" s="10"/>
      <c r="D64" s="119" t="s">
        <v>41</v>
      </c>
      <c r="E64" s="124" t="s">
        <v>59</v>
      </c>
      <c r="F64" s="126">
        <v>205</v>
      </c>
      <c r="G64" s="129">
        <v>6.86</v>
      </c>
      <c r="H64" s="132">
        <v>6.58</v>
      </c>
      <c r="I64" s="135">
        <v>30</v>
      </c>
      <c r="J64" s="138">
        <v>306.66000000000003</v>
      </c>
      <c r="K64" s="41"/>
      <c r="L64" s="49"/>
    </row>
    <row r="65" spans="1:12" ht="15.75" thickBot="1" x14ac:dyDescent="0.3">
      <c r="A65" s="22"/>
      <c r="B65" s="14"/>
      <c r="C65" s="10"/>
      <c r="D65" s="119" t="s">
        <v>42</v>
      </c>
      <c r="E65" s="124" t="s">
        <v>46</v>
      </c>
      <c r="F65" s="126">
        <v>30</v>
      </c>
      <c r="G65" s="129">
        <v>2.2799999999999998</v>
      </c>
      <c r="H65" s="132">
        <v>0.24</v>
      </c>
      <c r="I65" s="135">
        <v>14.76</v>
      </c>
      <c r="J65" s="138">
        <v>70.319999999999993</v>
      </c>
      <c r="K65" s="41"/>
      <c r="L65" s="49"/>
    </row>
    <row r="66" spans="1:12" ht="15" x14ac:dyDescent="0.25">
      <c r="A66" s="22"/>
      <c r="B66" s="14"/>
      <c r="C66" s="10"/>
      <c r="D66" s="122" t="s">
        <v>42</v>
      </c>
      <c r="E66" s="123" t="s">
        <v>47</v>
      </c>
      <c r="F66" s="127">
        <v>20</v>
      </c>
      <c r="G66" s="130">
        <v>1</v>
      </c>
      <c r="H66" s="133">
        <v>0.2</v>
      </c>
      <c r="I66" s="136">
        <v>9</v>
      </c>
      <c r="J66" s="139">
        <v>41.8</v>
      </c>
      <c r="K66" s="41"/>
      <c r="L66" s="49"/>
    </row>
    <row r="67" spans="1:12" ht="15" x14ac:dyDescent="0.25">
      <c r="A67" s="22"/>
      <c r="B67" s="14"/>
      <c r="C67" s="10"/>
      <c r="D67" s="121" t="s">
        <v>43</v>
      </c>
      <c r="E67" s="123" t="s">
        <v>48</v>
      </c>
      <c r="F67" s="125">
        <v>210</v>
      </c>
      <c r="G67" s="130">
        <v>2.1000000000000001E-2</v>
      </c>
      <c r="H67" s="133">
        <v>5.0000000000000001E-3</v>
      </c>
      <c r="I67" s="136">
        <v>14.98</v>
      </c>
      <c r="J67" s="139">
        <v>60</v>
      </c>
      <c r="K67" s="41"/>
      <c r="L67" s="49"/>
    </row>
    <row r="68" spans="1:12" ht="15" x14ac:dyDescent="0.25">
      <c r="A68" s="22"/>
      <c r="B68" s="14"/>
      <c r="C68" s="10"/>
      <c r="D68" s="6"/>
      <c r="E68" s="48"/>
      <c r="F68" s="49"/>
      <c r="G68" s="49"/>
      <c r="H68" s="49"/>
      <c r="I68" s="49"/>
      <c r="J68" s="49"/>
      <c r="K68" s="41"/>
      <c r="L68" s="49"/>
    </row>
    <row r="69" spans="1:12" ht="15" x14ac:dyDescent="0.25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6"/>
      <c r="C70" s="7"/>
      <c r="D70" s="17" t="s">
        <v>31</v>
      </c>
      <c r="E70" s="8"/>
      <c r="F70" s="18">
        <f>SUM(F63:F69)</f>
        <v>525</v>
      </c>
      <c r="G70" s="18">
        <f t="shared" ref="G70:L70" si="10">SUM(G63:G69)</f>
        <v>11.961</v>
      </c>
      <c r="H70" s="18">
        <f t="shared" si="10"/>
        <v>7.0250000000000004</v>
      </c>
      <c r="I70" s="18">
        <f t="shared" si="10"/>
        <v>79.540000000000006</v>
      </c>
      <c r="J70" s="18">
        <f t="shared" si="10"/>
        <v>527.78</v>
      </c>
      <c r="K70" s="24"/>
      <c r="L70" s="18">
        <v>61.93</v>
      </c>
    </row>
    <row r="71" spans="1:12" ht="15" x14ac:dyDescent="0.25">
      <c r="A71" s="25">
        <f>A63</f>
        <v>1</v>
      </c>
      <c r="B71" s="12">
        <f>B63</f>
        <v>4</v>
      </c>
      <c r="C71" s="9" t="s">
        <v>23</v>
      </c>
      <c r="D71" s="6" t="s">
        <v>24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2"/>
      <c r="B72" s="14"/>
      <c r="C72" s="10"/>
      <c r="D72" s="6" t="s">
        <v>25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2"/>
      <c r="B73" s="14"/>
      <c r="C73" s="10"/>
      <c r="D73" s="6" t="s">
        <v>26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2"/>
      <c r="B74" s="14"/>
      <c r="C74" s="10"/>
      <c r="D74" s="6" t="s">
        <v>27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2"/>
      <c r="B75" s="14"/>
      <c r="C75" s="10"/>
      <c r="D75" s="6" t="s">
        <v>28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4"/>
      <c r="C76" s="10"/>
      <c r="D76" s="6" t="s">
        <v>29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2"/>
      <c r="B77" s="14"/>
      <c r="C77" s="10"/>
      <c r="D77" s="6" t="s">
        <v>30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3"/>
      <c r="B80" s="16"/>
      <c r="C80" s="7"/>
      <c r="D80" s="17" t="s">
        <v>31</v>
      </c>
      <c r="E80" s="8"/>
      <c r="F80" s="18">
        <f>SUM(F71:F79)</f>
        <v>0</v>
      </c>
      <c r="G80" s="18">
        <f t="shared" ref="G80:L80" si="11">SUM(G71:G79)</f>
        <v>0</v>
      </c>
      <c r="H80" s="18">
        <f t="shared" si="11"/>
        <v>0</v>
      </c>
      <c r="I80" s="18">
        <f t="shared" si="11"/>
        <v>0</v>
      </c>
      <c r="J80" s="18">
        <f t="shared" si="11"/>
        <v>0</v>
      </c>
      <c r="K80" s="24"/>
      <c r="L80" s="18">
        <f t="shared" si="11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55" t="s">
        <v>4</v>
      </c>
      <c r="D81" s="56"/>
      <c r="E81" s="30"/>
      <c r="F81" s="31">
        <f>F70+F80</f>
        <v>525</v>
      </c>
      <c r="G81" s="31">
        <f t="shared" ref="G81:L81" si="12">G70+G80</f>
        <v>11.961</v>
      </c>
      <c r="H81" s="31">
        <f t="shared" si="12"/>
        <v>7.0250000000000004</v>
      </c>
      <c r="I81" s="31">
        <f t="shared" si="12"/>
        <v>79.540000000000006</v>
      </c>
      <c r="J81" s="31">
        <f t="shared" si="12"/>
        <v>527.78</v>
      </c>
      <c r="K81" s="31"/>
      <c r="L81" s="31">
        <f t="shared" si="12"/>
        <v>61.93</v>
      </c>
    </row>
    <row r="82" spans="1:12" ht="15" x14ac:dyDescent="0.25">
      <c r="A82" s="19">
        <v>1</v>
      </c>
      <c r="B82" s="20">
        <v>5</v>
      </c>
      <c r="C82" s="21" t="s">
        <v>20</v>
      </c>
      <c r="D82" s="141" t="s">
        <v>27</v>
      </c>
      <c r="E82" s="145" t="s">
        <v>62</v>
      </c>
      <c r="F82" s="147">
        <v>155</v>
      </c>
      <c r="G82" s="150">
        <v>5.47</v>
      </c>
      <c r="H82" s="153">
        <v>6.37</v>
      </c>
      <c r="I82" s="156">
        <v>34.340000000000003</v>
      </c>
      <c r="J82" s="159">
        <v>204</v>
      </c>
      <c r="K82" s="38"/>
      <c r="L82" s="49"/>
    </row>
    <row r="83" spans="1:12" ht="15" x14ac:dyDescent="0.25">
      <c r="A83" s="22"/>
      <c r="B83" s="14"/>
      <c r="C83" s="10"/>
      <c r="D83" s="140" t="s">
        <v>54</v>
      </c>
      <c r="E83" s="145" t="s">
        <v>63</v>
      </c>
      <c r="F83" s="148">
        <v>110</v>
      </c>
      <c r="G83" s="151">
        <v>11</v>
      </c>
      <c r="H83" s="154">
        <v>10.5</v>
      </c>
      <c r="I83" s="157">
        <v>9.7799999999999994</v>
      </c>
      <c r="J83" s="160">
        <v>180</v>
      </c>
      <c r="K83" s="41"/>
      <c r="L83" s="49"/>
    </row>
    <row r="84" spans="1:12" ht="15.75" thickBot="1" x14ac:dyDescent="0.3">
      <c r="A84" s="22"/>
      <c r="B84" s="14"/>
      <c r="C84" s="10"/>
      <c r="D84" s="140" t="s">
        <v>22</v>
      </c>
      <c r="E84" s="145" t="s">
        <v>46</v>
      </c>
      <c r="F84" s="148">
        <v>20</v>
      </c>
      <c r="G84" s="151">
        <v>2.2799999999999998</v>
      </c>
      <c r="H84" s="154">
        <v>0.24</v>
      </c>
      <c r="I84" s="157">
        <v>14.76</v>
      </c>
      <c r="J84" s="160">
        <v>70.319999999999993</v>
      </c>
      <c r="K84" s="41"/>
      <c r="L84" s="49"/>
    </row>
    <row r="85" spans="1:12" ht="15" x14ac:dyDescent="0.25">
      <c r="A85" s="22"/>
      <c r="B85" s="14"/>
      <c r="C85" s="10"/>
      <c r="D85" s="143" t="s">
        <v>22</v>
      </c>
      <c r="E85" s="144" t="s">
        <v>64</v>
      </c>
      <c r="F85" s="149">
        <v>20</v>
      </c>
      <c r="G85" s="152">
        <v>1</v>
      </c>
      <c r="H85" s="155">
        <v>0.2</v>
      </c>
      <c r="I85" s="158">
        <v>9</v>
      </c>
      <c r="J85" s="161">
        <v>41.8</v>
      </c>
      <c r="K85" s="41"/>
      <c r="L85" s="49"/>
    </row>
    <row r="86" spans="1:12" ht="15" x14ac:dyDescent="0.25">
      <c r="A86" s="22"/>
      <c r="B86" s="14"/>
      <c r="C86" s="10"/>
      <c r="D86" s="142" t="s">
        <v>55</v>
      </c>
      <c r="E86" s="144" t="s">
        <v>61</v>
      </c>
      <c r="F86" s="146">
        <v>200</v>
      </c>
      <c r="G86" s="152">
        <v>3.3</v>
      </c>
      <c r="H86" s="155">
        <v>1.51</v>
      </c>
      <c r="I86" s="158">
        <v>29.06</v>
      </c>
      <c r="J86" s="161">
        <v>143.03</v>
      </c>
      <c r="K86" s="41"/>
      <c r="L86" s="49"/>
    </row>
    <row r="87" spans="1:12" ht="15" x14ac:dyDescent="0.25">
      <c r="A87" s="22"/>
      <c r="B87" s="14"/>
      <c r="C87" s="10"/>
      <c r="D87" s="6"/>
      <c r="E87" s="48"/>
      <c r="F87" s="49"/>
      <c r="G87" s="49"/>
      <c r="H87" s="49"/>
      <c r="I87" s="51"/>
      <c r="J87" s="49"/>
      <c r="K87" s="41"/>
      <c r="L87" s="49"/>
    </row>
    <row r="88" spans="1:12" ht="15" x14ac:dyDescent="0.25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3"/>
      <c r="B89" s="16"/>
      <c r="C89" s="7"/>
      <c r="D89" s="17" t="s">
        <v>31</v>
      </c>
      <c r="E89" s="8"/>
      <c r="F89" s="18">
        <f>SUM(F82:F88)</f>
        <v>505</v>
      </c>
      <c r="G89" s="18">
        <f t="shared" ref="G89:L89" si="13">SUM(G82:G88)</f>
        <v>23.05</v>
      </c>
      <c r="H89" s="18">
        <f t="shared" si="13"/>
        <v>18.82</v>
      </c>
      <c r="I89" s="18">
        <f t="shared" si="13"/>
        <v>96.94</v>
      </c>
      <c r="J89" s="18">
        <f t="shared" si="13"/>
        <v>639.15</v>
      </c>
      <c r="K89" s="24"/>
      <c r="L89" s="18">
        <v>61.93</v>
      </c>
    </row>
    <row r="90" spans="1:12" ht="15" x14ac:dyDescent="0.25">
      <c r="A90" s="25">
        <f>A82</f>
        <v>1</v>
      </c>
      <c r="B90" s="12">
        <f>B82</f>
        <v>5</v>
      </c>
      <c r="C90" s="9" t="s">
        <v>23</v>
      </c>
      <c r="D90" s="6" t="s">
        <v>24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2"/>
      <c r="B91" s="14"/>
      <c r="C91" s="10"/>
      <c r="D91" s="6" t="s">
        <v>25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2"/>
      <c r="B92" s="14"/>
      <c r="C92" s="10"/>
      <c r="D92" s="6" t="s">
        <v>26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2"/>
      <c r="B93" s="14"/>
      <c r="C93" s="10"/>
      <c r="D93" s="6" t="s">
        <v>27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2"/>
      <c r="B94" s="14"/>
      <c r="C94" s="10"/>
      <c r="D94" s="6" t="s">
        <v>28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2"/>
      <c r="B95" s="14"/>
      <c r="C95" s="10"/>
      <c r="D95" s="6" t="s">
        <v>29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2"/>
      <c r="B96" s="14"/>
      <c r="C96" s="10"/>
      <c r="D96" s="6" t="s">
        <v>30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6"/>
      <c r="C99" s="7"/>
      <c r="D99" s="17" t="s">
        <v>31</v>
      </c>
      <c r="E99" s="8"/>
      <c r="F99" s="18">
        <f>SUM(F90:F98)</f>
        <v>0</v>
      </c>
      <c r="G99" s="18">
        <f t="shared" ref="G99:L99" si="14">SUM(G90:G98)</f>
        <v>0</v>
      </c>
      <c r="H99" s="18">
        <f t="shared" si="14"/>
        <v>0</v>
      </c>
      <c r="I99" s="18">
        <f t="shared" si="14"/>
        <v>0</v>
      </c>
      <c r="J99" s="18">
        <f t="shared" si="14"/>
        <v>0</v>
      </c>
      <c r="K99" s="24"/>
      <c r="L99" s="18">
        <f t="shared" si="14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55" t="s">
        <v>4</v>
      </c>
      <c r="D100" s="56"/>
      <c r="E100" s="30"/>
      <c r="F100" s="31">
        <f>F89+F99</f>
        <v>505</v>
      </c>
      <c r="G100" s="31">
        <f t="shared" ref="G100:L100" si="15">G89+G99</f>
        <v>23.05</v>
      </c>
      <c r="H100" s="31">
        <f t="shared" si="15"/>
        <v>18.82</v>
      </c>
      <c r="I100" s="31">
        <f t="shared" si="15"/>
        <v>96.94</v>
      </c>
      <c r="J100" s="31">
        <f t="shared" si="15"/>
        <v>639.15</v>
      </c>
      <c r="K100" s="31"/>
      <c r="L100" s="31">
        <f t="shared" si="15"/>
        <v>61.93</v>
      </c>
    </row>
    <row r="101" spans="1:12" ht="15" x14ac:dyDescent="0.25">
      <c r="A101" s="19">
        <v>2</v>
      </c>
      <c r="B101" s="20">
        <v>1</v>
      </c>
      <c r="C101" s="21" t="s">
        <v>20</v>
      </c>
      <c r="D101" s="163" t="s">
        <v>21</v>
      </c>
      <c r="E101" s="166" t="s">
        <v>60</v>
      </c>
      <c r="F101" s="167">
        <v>240</v>
      </c>
      <c r="G101" s="170">
        <v>6.86</v>
      </c>
      <c r="H101" s="173">
        <v>6.58</v>
      </c>
      <c r="I101" s="176">
        <v>30</v>
      </c>
      <c r="J101" s="179">
        <v>206.66</v>
      </c>
      <c r="K101" s="38"/>
      <c r="L101" s="49"/>
    </row>
    <row r="102" spans="1:12" ht="15" x14ac:dyDescent="0.25">
      <c r="A102" s="22"/>
      <c r="B102" s="14"/>
      <c r="C102" s="10"/>
      <c r="D102" s="162" t="s">
        <v>22</v>
      </c>
      <c r="E102" s="166" t="s">
        <v>46</v>
      </c>
      <c r="F102" s="168">
        <v>30</v>
      </c>
      <c r="G102" s="171">
        <v>2.2799999999999998</v>
      </c>
      <c r="H102" s="174">
        <v>0.24</v>
      </c>
      <c r="I102" s="177">
        <v>14.76</v>
      </c>
      <c r="J102" s="180">
        <v>70.319999999999993</v>
      </c>
      <c r="K102" s="41"/>
      <c r="L102" s="49"/>
    </row>
    <row r="103" spans="1:12" ht="15.75" thickBot="1" x14ac:dyDescent="0.3">
      <c r="A103" s="22"/>
      <c r="B103" s="14"/>
      <c r="C103" s="10"/>
      <c r="D103" s="162" t="s">
        <v>22</v>
      </c>
      <c r="E103" s="166" t="s">
        <v>47</v>
      </c>
      <c r="F103" s="168">
        <v>30</v>
      </c>
      <c r="G103" s="171">
        <v>1</v>
      </c>
      <c r="H103" s="174">
        <v>0.2</v>
      </c>
      <c r="I103" s="177">
        <v>9</v>
      </c>
      <c r="J103" s="180">
        <v>41.8</v>
      </c>
      <c r="K103" s="41"/>
      <c r="L103" s="49"/>
    </row>
    <row r="104" spans="1:12" ht="15" x14ac:dyDescent="0.25">
      <c r="A104" s="22"/>
      <c r="B104" s="14"/>
      <c r="C104" s="10"/>
      <c r="D104" s="164" t="s">
        <v>55</v>
      </c>
      <c r="E104" s="165" t="s">
        <v>61</v>
      </c>
      <c r="F104" s="169">
        <v>200</v>
      </c>
      <c r="G104" s="172">
        <v>3.3</v>
      </c>
      <c r="H104" s="175">
        <v>1.51</v>
      </c>
      <c r="I104" s="178">
        <v>29.06</v>
      </c>
      <c r="J104" s="181">
        <v>143.03</v>
      </c>
      <c r="K104" s="41"/>
      <c r="L104" s="49"/>
    </row>
    <row r="105" spans="1:12" ht="15" x14ac:dyDescent="0.25">
      <c r="A105" s="22"/>
      <c r="B105" s="14"/>
      <c r="C105" s="10"/>
      <c r="D105" s="6"/>
      <c r="E105" s="48"/>
      <c r="F105" s="49"/>
      <c r="G105" s="49"/>
      <c r="H105" s="49"/>
      <c r="I105" s="49"/>
      <c r="J105" s="49"/>
      <c r="K105" s="41"/>
      <c r="L105" s="49"/>
    </row>
    <row r="106" spans="1:12" ht="15" x14ac:dyDescent="0.25">
      <c r="A106" s="22"/>
      <c r="B106" s="14"/>
      <c r="C106" s="10"/>
      <c r="D106" s="6"/>
      <c r="E106" s="48"/>
      <c r="F106" s="49"/>
      <c r="G106" s="49"/>
      <c r="H106" s="49"/>
      <c r="I106" s="49"/>
      <c r="J106" s="49"/>
      <c r="K106" s="41"/>
      <c r="L106" s="49"/>
    </row>
    <row r="107" spans="1:12" ht="15" x14ac:dyDescent="0.25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3"/>
      <c r="B108" s="16"/>
      <c r="C108" s="7"/>
      <c r="D108" s="17" t="s">
        <v>31</v>
      </c>
      <c r="E108" s="8"/>
      <c r="F108" s="18">
        <f>SUM(F101:F107)</f>
        <v>500</v>
      </c>
      <c r="G108" s="18">
        <f t="shared" ref="G108:J108" si="16">SUM(G101:G107)</f>
        <v>13.440000000000001</v>
      </c>
      <c r="H108" s="18">
        <f t="shared" si="16"/>
        <v>8.5300000000000011</v>
      </c>
      <c r="I108" s="18">
        <f t="shared" si="16"/>
        <v>82.82</v>
      </c>
      <c r="J108" s="18">
        <f t="shared" si="16"/>
        <v>461.81000000000006</v>
      </c>
      <c r="K108" s="24"/>
      <c r="L108" s="18">
        <v>61.93</v>
      </c>
    </row>
    <row r="109" spans="1:12" ht="15" x14ac:dyDescent="0.25">
      <c r="A109" s="25">
        <f>A101</f>
        <v>2</v>
      </c>
      <c r="B109" s="12">
        <f>B101</f>
        <v>1</v>
      </c>
      <c r="C109" s="9" t="s">
        <v>23</v>
      </c>
      <c r="D109" s="6" t="s">
        <v>24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2"/>
      <c r="B110" s="14"/>
      <c r="C110" s="10"/>
      <c r="D110" s="6" t="s">
        <v>25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2"/>
      <c r="B111" s="14"/>
      <c r="C111" s="10"/>
      <c r="D111" s="6" t="s">
        <v>26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2"/>
      <c r="B112" s="14"/>
      <c r="C112" s="10"/>
      <c r="D112" s="6" t="s">
        <v>27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2"/>
      <c r="B113" s="14"/>
      <c r="C113" s="10"/>
      <c r="D113" s="6" t="s">
        <v>28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2"/>
      <c r="B114" s="14"/>
      <c r="C114" s="10"/>
      <c r="D114" s="6" t="s">
        <v>29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2"/>
      <c r="B115" s="14"/>
      <c r="C115" s="10"/>
      <c r="D115" s="6" t="s">
        <v>30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3"/>
      <c r="B118" s="16"/>
      <c r="C118" s="7"/>
      <c r="D118" s="17" t="s">
        <v>31</v>
      </c>
      <c r="E118" s="8"/>
      <c r="F118" s="18">
        <f>SUM(F109:F117)</f>
        <v>0</v>
      </c>
      <c r="G118" s="18">
        <f t="shared" ref="G118:J118" si="17">SUM(G109:G117)</f>
        <v>0</v>
      </c>
      <c r="H118" s="18">
        <f t="shared" si="17"/>
        <v>0</v>
      </c>
      <c r="I118" s="18">
        <f t="shared" si="17"/>
        <v>0</v>
      </c>
      <c r="J118" s="18">
        <f t="shared" si="17"/>
        <v>0</v>
      </c>
      <c r="K118" s="24"/>
      <c r="L118" s="18">
        <f t="shared" ref="L118" si="18">SUM(L109:L117)</f>
        <v>0</v>
      </c>
    </row>
    <row r="119" spans="1:12" ht="15" customHeight="1" thickBot="1" x14ac:dyDescent="0.25">
      <c r="A119" s="28">
        <f>A101</f>
        <v>2</v>
      </c>
      <c r="B119" s="29">
        <f>B101</f>
        <v>1</v>
      </c>
      <c r="C119" s="55" t="s">
        <v>4</v>
      </c>
      <c r="D119" s="56"/>
      <c r="E119" s="30"/>
      <c r="F119" s="31">
        <f>F108+F118</f>
        <v>500</v>
      </c>
      <c r="G119" s="31">
        <f t="shared" ref="G119:L119" si="19">G108+G118</f>
        <v>13.440000000000001</v>
      </c>
      <c r="H119" s="31">
        <f t="shared" si="19"/>
        <v>8.5300000000000011</v>
      </c>
      <c r="I119" s="31">
        <f t="shared" si="19"/>
        <v>82.82</v>
      </c>
      <c r="J119" s="31">
        <f t="shared" si="19"/>
        <v>461.81000000000006</v>
      </c>
      <c r="K119" s="31"/>
      <c r="L119" s="31">
        <f t="shared" si="19"/>
        <v>61.93</v>
      </c>
    </row>
    <row r="120" spans="1:12" ht="15" x14ac:dyDescent="0.25">
      <c r="A120" s="13">
        <v>2</v>
      </c>
      <c r="B120" s="14">
        <v>2</v>
      </c>
      <c r="C120" s="21" t="s">
        <v>20</v>
      </c>
      <c r="D120" s="182" t="s">
        <v>27</v>
      </c>
      <c r="E120" s="187" t="s">
        <v>65</v>
      </c>
      <c r="F120" s="190">
        <v>155</v>
      </c>
      <c r="G120" s="193">
        <v>5.47</v>
      </c>
      <c r="H120" s="196">
        <v>6.37</v>
      </c>
      <c r="I120" s="199">
        <v>34.340000000000003</v>
      </c>
      <c r="J120" s="202">
        <v>204</v>
      </c>
      <c r="K120" s="38"/>
      <c r="L120" s="49"/>
    </row>
    <row r="121" spans="1:12" ht="15.75" thickBot="1" x14ac:dyDescent="0.3">
      <c r="A121" s="13"/>
      <c r="B121" s="14"/>
      <c r="C121" s="10"/>
      <c r="D121" s="182" t="s">
        <v>54</v>
      </c>
      <c r="E121" s="187" t="s">
        <v>66</v>
      </c>
      <c r="F121" s="190">
        <v>110</v>
      </c>
      <c r="G121" s="193">
        <v>11</v>
      </c>
      <c r="H121" s="196">
        <v>10.5</v>
      </c>
      <c r="I121" s="199">
        <v>9.7799999999999994</v>
      </c>
      <c r="J121" s="202">
        <v>180</v>
      </c>
      <c r="K121" s="41"/>
      <c r="L121" s="49"/>
    </row>
    <row r="122" spans="1:12" ht="15" x14ac:dyDescent="0.25">
      <c r="A122" s="13"/>
      <c r="B122" s="14"/>
      <c r="C122" s="10"/>
      <c r="D122" s="185" t="s">
        <v>22</v>
      </c>
      <c r="E122" s="186" t="s">
        <v>46</v>
      </c>
      <c r="F122" s="191">
        <v>20</v>
      </c>
      <c r="G122" s="194">
        <v>2.2799999999999998</v>
      </c>
      <c r="H122" s="197">
        <v>0.24</v>
      </c>
      <c r="I122" s="200">
        <v>14.76</v>
      </c>
      <c r="J122" s="203">
        <v>70.319999999999993</v>
      </c>
      <c r="K122" s="41"/>
      <c r="L122" s="49"/>
    </row>
    <row r="123" spans="1:12" ht="15" x14ac:dyDescent="0.25">
      <c r="A123" s="13"/>
      <c r="B123" s="14"/>
      <c r="C123" s="10"/>
      <c r="D123" s="184" t="s">
        <v>22</v>
      </c>
      <c r="E123" s="186" t="s">
        <v>67</v>
      </c>
      <c r="F123" s="189">
        <v>20</v>
      </c>
      <c r="G123" s="194">
        <v>1</v>
      </c>
      <c r="H123" s="197">
        <v>0.2</v>
      </c>
      <c r="I123" s="200">
        <v>9</v>
      </c>
      <c r="J123" s="203">
        <v>41.8</v>
      </c>
      <c r="K123" s="41"/>
      <c r="L123" s="49"/>
    </row>
    <row r="124" spans="1:12" ht="15" x14ac:dyDescent="0.25">
      <c r="A124" s="13"/>
      <c r="B124" s="14"/>
      <c r="C124" s="10"/>
      <c r="D124" s="183" t="s">
        <v>55</v>
      </c>
      <c r="E124" s="187" t="s">
        <v>61</v>
      </c>
      <c r="F124" s="188">
        <v>200</v>
      </c>
      <c r="G124" s="192">
        <v>3.3</v>
      </c>
      <c r="H124" s="195">
        <v>1.51</v>
      </c>
      <c r="I124" s="198">
        <v>29.06</v>
      </c>
      <c r="J124" s="201">
        <v>143.03</v>
      </c>
      <c r="K124" s="41"/>
      <c r="L124" s="49"/>
    </row>
    <row r="125" spans="1:12" ht="15" x14ac:dyDescent="0.25">
      <c r="A125" s="13"/>
      <c r="B125" s="14"/>
      <c r="C125" s="10"/>
      <c r="D125" s="6"/>
      <c r="E125" s="48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5"/>
      <c r="B127" s="16"/>
      <c r="C127" s="7"/>
      <c r="D127" s="17" t="s">
        <v>31</v>
      </c>
      <c r="E127" s="8"/>
      <c r="F127" s="18">
        <f>SUM(F120:F126)</f>
        <v>505</v>
      </c>
      <c r="G127" s="18">
        <f t="shared" ref="G127:J127" si="20">SUM(G120:G126)</f>
        <v>23.05</v>
      </c>
      <c r="H127" s="18">
        <f t="shared" si="20"/>
        <v>18.82</v>
      </c>
      <c r="I127" s="18">
        <f t="shared" si="20"/>
        <v>96.94</v>
      </c>
      <c r="J127" s="18">
        <f t="shared" si="20"/>
        <v>639.15</v>
      </c>
      <c r="K127" s="24"/>
      <c r="L127" s="18">
        <v>61.93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23</v>
      </c>
      <c r="D128" s="204" t="s">
        <v>24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3"/>
      <c r="B129" s="14"/>
      <c r="C129" s="10"/>
      <c r="D129" s="204" t="s">
        <v>25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3"/>
      <c r="B130" s="14"/>
      <c r="C130" s="10"/>
      <c r="D130" s="6" t="s">
        <v>26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3"/>
      <c r="B131" s="14"/>
      <c r="C131" s="10"/>
      <c r="D131" s="6" t="s">
        <v>27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3"/>
      <c r="B132" s="14"/>
      <c r="C132" s="10"/>
      <c r="D132" s="6" t="s">
        <v>28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3"/>
      <c r="B133" s="14"/>
      <c r="C133" s="10"/>
      <c r="D133" s="6" t="s">
        <v>29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3"/>
      <c r="B134" s="14"/>
      <c r="C134" s="10"/>
      <c r="D134" s="6" t="s">
        <v>30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5"/>
      <c r="B137" s="16"/>
      <c r="C137" s="7"/>
      <c r="D137" s="17" t="s">
        <v>31</v>
      </c>
      <c r="E137" s="8"/>
      <c r="F137" s="18">
        <f>SUM(F128:F136)</f>
        <v>0</v>
      </c>
      <c r="G137" s="18">
        <f t="shared" ref="G137:J137" si="21">SUM(G128:G136)</f>
        <v>0</v>
      </c>
      <c r="H137" s="18">
        <f t="shared" si="21"/>
        <v>0</v>
      </c>
      <c r="I137" s="18">
        <f t="shared" si="21"/>
        <v>0</v>
      </c>
      <c r="J137" s="18">
        <f t="shared" si="21"/>
        <v>0</v>
      </c>
      <c r="K137" s="24"/>
      <c r="L137" s="18">
        <f t="shared" ref="L137" si="22">SUM(L128:L136)</f>
        <v>0</v>
      </c>
    </row>
    <row r="138" spans="1:12" ht="15" customHeight="1" thickBot="1" x14ac:dyDescent="0.25">
      <c r="A138" s="32">
        <f>A120</f>
        <v>2</v>
      </c>
      <c r="B138" s="32">
        <f>B120</f>
        <v>2</v>
      </c>
      <c r="C138" s="55" t="s">
        <v>4</v>
      </c>
      <c r="D138" s="56"/>
      <c r="E138" s="30"/>
      <c r="F138" s="31">
        <f>F127+F137</f>
        <v>505</v>
      </c>
      <c r="G138" s="31">
        <f t="shared" ref="G138:L138" si="23">G127+G137</f>
        <v>23.05</v>
      </c>
      <c r="H138" s="31">
        <f t="shared" si="23"/>
        <v>18.82</v>
      </c>
      <c r="I138" s="31">
        <f t="shared" si="23"/>
        <v>96.94</v>
      </c>
      <c r="J138" s="31">
        <f t="shared" si="23"/>
        <v>639.15</v>
      </c>
      <c r="K138" s="31"/>
      <c r="L138" s="31">
        <f t="shared" si="23"/>
        <v>61.93</v>
      </c>
    </row>
    <row r="139" spans="1:12" ht="15" x14ac:dyDescent="0.25">
      <c r="A139" s="19">
        <v>2</v>
      </c>
      <c r="B139" s="20">
        <v>3</v>
      </c>
      <c r="C139" s="21" t="s">
        <v>20</v>
      </c>
      <c r="D139" s="206" t="s">
        <v>41</v>
      </c>
      <c r="E139" s="209" t="s">
        <v>68</v>
      </c>
      <c r="F139" s="210">
        <v>210</v>
      </c>
      <c r="G139" s="213">
        <v>7.3</v>
      </c>
      <c r="H139" s="216">
        <v>10.39</v>
      </c>
      <c r="I139" s="219">
        <v>16.43</v>
      </c>
      <c r="J139" s="222">
        <v>388.4</v>
      </c>
      <c r="K139" s="38"/>
      <c r="L139" s="49"/>
    </row>
    <row r="140" spans="1:12" ht="15" x14ac:dyDescent="0.25">
      <c r="A140" s="22"/>
      <c r="B140" s="14"/>
      <c r="C140" s="10"/>
      <c r="D140" s="205" t="s">
        <v>42</v>
      </c>
      <c r="E140" s="209" t="s">
        <v>46</v>
      </c>
      <c r="F140" s="211">
        <v>40</v>
      </c>
      <c r="G140" s="214">
        <v>2.2799999999999998</v>
      </c>
      <c r="H140" s="217">
        <v>0.24</v>
      </c>
      <c r="I140" s="220">
        <v>14.76</v>
      </c>
      <c r="J140" s="223">
        <v>70.319999999999993</v>
      </c>
      <c r="K140" s="41"/>
      <c r="L140" s="50"/>
    </row>
    <row r="141" spans="1:12" ht="15.75" thickBot="1" x14ac:dyDescent="0.3">
      <c r="A141" s="22"/>
      <c r="B141" s="14"/>
      <c r="C141" s="10"/>
      <c r="D141" s="205" t="s">
        <v>42</v>
      </c>
      <c r="E141" s="209" t="s">
        <v>47</v>
      </c>
      <c r="F141" s="211">
        <v>40</v>
      </c>
      <c r="G141" s="214">
        <v>1</v>
      </c>
      <c r="H141" s="217">
        <v>0.2</v>
      </c>
      <c r="I141" s="220">
        <v>9</v>
      </c>
      <c r="J141" s="223">
        <v>41.8</v>
      </c>
      <c r="K141" s="41"/>
      <c r="L141" s="49"/>
    </row>
    <row r="142" spans="1:12" ht="15.75" customHeight="1" x14ac:dyDescent="0.25">
      <c r="A142" s="22"/>
      <c r="B142" s="14"/>
      <c r="C142" s="10"/>
      <c r="D142" s="207" t="s">
        <v>43</v>
      </c>
      <c r="E142" s="208" t="s">
        <v>53</v>
      </c>
      <c r="F142" s="212">
        <v>218</v>
      </c>
      <c r="G142" s="215">
        <v>2.1000000000000001E-2</v>
      </c>
      <c r="H142" s="218">
        <v>5.0000000000000001E-3</v>
      </c>
      <c r="I142" s="221">
        <v>14.98</v>
      </c>
      <c r="J142" s="224">
        <v>80</v>
      </c>
      <c r="K142" s="41"/>
      <c r="L142" s="49"/>
    </row>
    <row r="143" spans="1:12" ht="15" x14ac:dyDescent="0.25">
      <c r="A143" s="22"/>
      <c r="B143" s="14"/>
      <c r="C143" s="10"/>
      <c r="D143" s="6"/>
      <c r="E143" s="48"/>
      <c r="F143" s="49"/>
      <c r="G143" s="49"/>
      <c r="H143" s="49"/>
      <c r="I143" s="49"/>
      <c r="J143" s="49"/>
      <c r="K143" s="41"/>
      <c r="L143" s="49"/>
    </row>
    <row r="144" spans="1:12" ht="15" x14ac:dyDescent="0.25">
      <c r="A144" s="22"/>
      <c r="B144" s="14"/>
      <c r="C144" s="10"/>
      <c r="D144" s="6"/>
      <c r="E144" s="48"/>
      <c r="F144" s="49"/>
      <c r="G144" s="49"/>
      <c r="H144" s="49"/>
      <c r="I144" s="49"/>
      <c r="J144" s="49"/>
      <c r="K144" s="41"/>
      <c r="L144" s="49"/>
    </row>
    <row r="145" spans="1:12" ht="15" x14ac:dyDescent="0.2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6"/>
      <c r="C146" s="7"/>
      <c r="D146" s="17" t="s">
        <v>31</v>
      </c>
      <c r="E146" s="8"/>
      <c r="F146" s="18">
        <f>SUM(F139:F145)</f>
        <v>508</v>
      </c>
      <c r="G146" s="18">
        <f t="shared" ref="G146:J146" si="24">SUM(G139:G145)</f>
        <v>10.601000000000001</v>
      </c>
      <c r="H146" s="18">
        <f t="shared" si="24"/>
        <v>10.835000000000001</v>
      </c>
      <c r="I146" s="18">
        <f t="shared" si="24"/>
        <v>55.17</v>
      </c>
      <c r="J146" s="18">
        <f t="shared" si="24"/>
        <v>580.52</v>
      </c>
      <c r="K146" s="24"/>
      <c r="L146" s="18">
        <v>61.93</v>
      </c>
    </row>
    <row r="147" spans="1:12" ht="15" x14ac:dyDescent="0.25">
      <c r="A147" s="25">
        <f>A139</f>
        <v>2</v>
      </c>
      <c r="B147" s="12">
        <f>B139</f>
        <v>3</v>
      </c>
      <c r="C147" s="9" t="s">
        <v>23</v>
      </c>
      <c r="D147" s="6" t="s">
        <v>24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2"/>
      <c r="B148" s="14"/>
      <c r="C148" s="10"/>
      <c r="D148" s="6" t="s">
        <v>25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2"/>
      <c r="B149" s="14"/>
      <c r="C149" s="10"/>
      <c r="D149" s="6" t="s">
        <v>26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2"/>
      <c r="B150" s="14"/>
      <c r="C150" s="10"/>
      <c r="D150" s="6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2"/>
      <c r="B151" s="14"/>
      <c r="C151" s="10"/>
      <c r="D151" s="6" t="s">
        <v>28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2"/>
      <c r="B152" s="14"/>
      <c r="C152" s="10"/>
      <c r="D152" s="6" t="s">
        <v>29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2"/>
      <c r="B153" s="14"/>
      <c r="C153" s="10"/>
      <c r="D153" s="6" t="s">
        <v>30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3"/>
      <c r="B156" s="16"/>
      <c r="C156" s="7"/>
      <c r="D156" s="17" t="s">
        <v>31</v>
      </c>
      <c r="E156" s="8"/>
      <c r="F156" s="18">
        <f>SUM(F147:F155)</f>
        <v>0</v>
      </c>
      <c r="G156" s="18">
        <f t="shared" ref="G156:J156" si="25">SUM(G147:G155)</f>
        <v>0</v>
      </c>
      <c r="H156" s="18">
        <f t="shared" si="25"/>
        <v>0</v>
      </c>
      <c r="I156" s="18">
        <f t="shared" si="25"/>
        <v>0</v>
      </c>
      <c r="J156" s="18">
        <f t="shared" si="25"/>
        <v>0</v>
      </c>
      <c r="K156" s="24"/>
      <c r="L156" s="18">
        <f t="shared" ref="L156" si="26">SUM(L147:L155)</f>
        <v>0</v>
      </c>
    </row>
    <row r="157" spans="1:12" ht="15" customHeight="1" thickBot="1" x14ac:dyDescent="0.25">
      <c r="A157" s="28">
        <f>A139</f>
        <v>2</v>
      </c>
      <c r="B157" s="29">
        <f>B139</f>
        <v>3</v>
      </c>
      <c r="C157" s="55" t="s">
        <v>4</v>
      </c>
      <c r="D157" s="56"/>
      <c r="E157" s="30"/>
      <c r="F157" s="31">
        <f>F146+F156</f>
        <v>508</v>
      </c>
      <c r="G157" s="31">
        <f t="shared" ref="G157:L157" si="27">G146+G156</f>
        <v>10.601000000000001</v>
      </c>
      <c r="H157" s="31">
        <f t="shared" si="27"/>
        <v>10.835000000000001</v>
      </c>
      <c r="I157" s="31">
        <f t="shared" si="27"/>
        <v>55.17</v>
      </c>
      <c r="J157" s="31">
        <f t="shared" si="27"/>
        <v>580.52</v>
      </c>
      <c r="K157" s="31"/>
      <c r="L157" s="31">
        <f t="shared" si="27"/>
        <v>61.93</v>
      </c>
    </row>
    <row r="158" spans="1:12" ht="15" x14ac:dyDescent="0.25">
      <c r="A158" s="19">
        <v>2</v>
      </c>
      <c r="B158" s="20">
        <v>4</v>
      </c>
      <c r="C158" s="21" t="s">
        <v>20</v>
      </c>
      <c r="D158" s="226" t="s">
        <v>41</v>
      </c>
      <c r="E158" s="227" t="s">
        <v>71</v>
      </c>
      <c r="F158" s="228">
        <v>230</v>
      </c>
      <c r="G158" s="230">
        <v>5.47</v>
      </c>
      <c r="H158" s="232">
        <v>6.37</v>
      </c>
      <c r="I158" s="234">
        <v>18.98</v>
      </c>
      <c r="J158" s="236">
        <v>295.5</v>
      </c>
      <c r="K158" s="38"/>
      <c r="L158" s="49"/>
    </row>
    <row r="159" spans="1:12" ht="15" x14ac:dyDescent="0.25">
      <c r="A159" s="22"/>
      <c r="B159" s="14"/>
      <c r="C159" s="10"/>
      <c r="D159" s="225" t="s">
        <v>69</v>
      </c>
      <c r="E159" s="227" t="s">
        <v>72</v>
      </c>
      <c r="F159" s="229">
        <v>52</v>
      </c>
      <c r="G159" s="231">
        <v>1.82</v>
      </c>
      <c r="H159" s="233">
        <v>3.05</v>
      </c>
      <c r="I159" s="235">
        <v>15.99</v>
      </c>
      <c r="J159" s="237">
        <v>220.2</v>
      </c>
      <c r="K159" s="41"/>
      <c r="L159" s="49"/>
    </row>
    <row r="160" spans="1:12" ht="15" x14ac:dyDescent="0.25">
      <c r="A160" s="22"/>
      <c r="B160" s="14"/>
      <c r="C160" s="10"/>
      <c r="D160" s="225" t="s">
        <v>70</v>
      </c>
      <c r="E160" s="227" t="s">
        <v>53</v>
      </c>
      <c r="F160" s="229">
        <v>218</v>
      </c>
      <c r="G160" s="231">
        <v>0.2</v>
      </c>
      <c r="H160" s="233">
        <v>0.5</v>
      </c>
      <c r="I160" s="235">
        <v>15.7</v>
      </c>
      <c r="J160" s="237">
        <v>68.099999999999994</v>
      </c>
      <c r="K160" s="41"/>
      <c r="L160" s="49"/>
    </row>
    <row r="161" spans="1:12" ht="15" x14ac:dyDescent="0.25">
      <c r="A161" s="22"/>
      <c r="B161" s="14"/>
      <c r="C161" s="10"/>
      <c r="D161" s="6"/>
      <c r="E161" s="48"/>
      <c r="F161" s="49"/>
      <c r="G161" s="49"/>
      <c r="H161" s="49"/>
      <c r="I161" s="49"/>
      <c r="J161" s="49"/>
      <c r="K161" s="41"/>
      <c r="L161" s="49"/>
    </row>
    <row r="162" spans="1:12" ht="15" x14ac:dyDescent="0.25">
      <c r="A162" s="22"/>
      <c r="B162" s="14"/>
      <c r="C162" s="10"/>
      <c r="D162" s="6"/>
      <c r="E162" s="48"/>
      <c r="F162" s="49"/>
      <c r="G162" s="49"/>
      <c r="H162" s="49"/>
      <c r="I162" s="49"/>
      <c r="J162" s="49"/>
      <c r="K162" s="41"/>
      <c r="L162" s="49"/>
    </row>
    <row r="163" spans="1:12" ht="15" x14ac:dyDescent="0.25">
      <c r="A163" s="22"/>
      <c r="B163" s="14"/>
      <c r="C163" s="10"/>
      <c r="D163" s="6"/>
      <c r="E163" s="48"/>
      <c r="F163" s="49"/>
      <c r="G163" s="49"/>
      <c r="H163" s="49"/>
      <c r="I163" s="49"/>
      <c r="J163" s="49"/>
      <c r="K163" s="41"/>
      <c r="L163" s="49"/>
    </row>
    <row r="164" spans="1:12" ht="15" x14ac:dyDescent="0.25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3"/>
      <c r="B165" s="16"/>
      <c r="C165" s="7"/>
      <c r="D165" s="17" t="s">
        <v>31</v>
      </c>
      <c r="E165" s="8"/>
      <c r="F165" s="18">
        <f>SUM(F158:F164)</f>
        <v>500</v>
      </c>
      <c r="G165" s="18">
        <f t="shared" ref="G165:J165" si="28">SUM(G158:G164)</f>
        <v>7.49</v>
      </c>
      <c r="H165" s="18">
        <f t="shared" si="28"/>
        <v>9.92</v>
      </c>
      <c r="I165" s="18">
        <f t="shared" si="28"/>
        <v>50.67</v>
      </c>
      <c r="J165" s="18">
        <f t="shared" si="28"/>
        <v>583.80000000000007</v>
      </c>
      <c r="K165" s="24"/>
      <c r="L165" s="18">
        <v>61.93</v>
      </c>
    </row>
    <row r="166" spans="1:12" ht="15" x14ac:dyDescent="0.25">
      <c r="A166" s="25">
        <f>A158</f>
        <v>2</v>
      </c>
      <c r="B166" s="12">
        <f>B158</f>
        <v>4</v>
      </c>
      <c r="C166" s="9" t="s">
        <v>23</v>
      </c>
      <c r="D166" s="6" t="s">
        <v>24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2"/>
      <c r="B167" s="14"/>
      <c r="C167" s="10"/>
      <c r="D167" s="6" t="s">
        <v>25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2"/>
      <c r="B168" s="14"/>
      <c r="C168" s="10"/>
      <c r="D168" s="6" t="s">
        <v>26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2"/>
      <c r="B169" s="14"/>
      <c r="C169" s="10"/>
      <c r="D169" s="6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2"/>
      <c r="B170" s="14"/>
      <c r="C170" s="10"/>
      <c r="D170" s="6" t="s">
        <v>28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2"/>
      <c r="B171" s="14"/>
      <c r="C171" s="10"/>
      <c r="D171" s="6" t="s">
        <v>29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2"/>
      <c r="B172" s="14"/>
      <c r="C172" s="10"/>
      <c r="D172" s="6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3"/>
      <c r="B175" s="16"/>
      <c r="C175" s="7"/>
      <c r="D175" s="17" t="s">
        <v>31</v>
      </c>
      <c r="E175" s="8"/>
      <c r="F175" s="18">
        <f>SUM(F166:F174)</f>
        <v>0</v>
      </c>
      <c r="G175" s="18">
        <f t="shared" ref="G175:J175" si="29">SUM(G166:G174)</f>
        <v>0</v>
      </c>
      <c r="H175" s="18">
        <f t="shared" si="29"/>
        <v>0</v>
      </c>
      <c r="I175" s="18">
        <f t="shared" si="29"/>
        <v>0</v>
      </c>
      <c r="J175" s="18">
        <f t="shared" si="29"/>
        <v>0</v>
      </c>
      <c r="K175" s="24"/>
      <c r="L175" s="18">
        <f t="shared" ref="L175" si="30">SUM(L166:L174)</f>
        <v>0</v>
      </c>
    </row>
    <row r="176" spans="1:12" ht="15" customHeight="1" thickBot="1" x14ac:dyDescent="0.25">
      <c r="A176" s="28">
        <f>A158</f>
        <v>2</v>
      </c>
      <c r="B176" s="29">
        <f>B158</f>
        <v>4</v>
      </c>
      <c r="C176" s="55" t="s">
        <v>4</v>
      </c>
      <c r="D176" s="56"/>
      <c r="E176" s="30"/>
      <c r="F176" s="31">
        <f>F165+F175</f>
        <v>500</v>
      </c>
      <c r="G176" s="31">
        <f t="shared" ref="G176:L176" si="31">G165+G175</f>
        <v>7.49</v>
      </c>
      <c r="H176" s="31">
        <f t="shared" si="31"/>
        <v>9.92</v>
      </c>
      <c r="I176" s="31">
        <f t="shared" si="31"/>
        <v>50.67</v>
      </c>
      <c r="J176" s="31">
        <f t="shared" si="31"/>
        <v>583.80000000000007</v>
      </c>
      <c r="K176" s="31"/>
      <c r="L176" s="31">
        <f t="shared" si="31"/>
        <v>61.93</v>
      </c>
    </row>
    <row r="177" spans="1:12" ht="15" x14ac:dyDescent="0.25">
      <c r="A177" s="19">
        <v>2</v>
      </c>
      <c r="B177" s="20">
        <v>5</v>
      </c>
      <c r="C177" s="21" t="s">
        <v>20</v>
      </c>
      <c r="D177" s="239" t="s">
        <v>40</v>
      </c>
      <c r="E177" s="243" t="s">
        <v>73</v>
      </c>
      <c r="F177" s="245">
        <v>40</v>
      </c>
      <c r="G177" s="247">
        <v>0.82</v>
      </c>
      <c r="H177" s="250">
        <v>3.05</v>
      </c>
      <c r="I177" s="253">
        <v>8.7100000000000009</v>
      </c>
      <c r="J177" s="256">
        <v>65.569999999999993</v>
      </c>
      <c r="K177" s="38"/>
      <c r="L177" s="49"/>
    </row>
    <row r="178" spans="1:12" ht="15" x14ac:dyDescent="0.25">
      <c r="A178" s="22"/>
      <c r="B178" s="14"/>
      <c r="C178" s="10"/>
      <c r="D178" s="238" t="s">
        <v>41</v>
      </c>
      <c r="E178" s="243" t="s">
        <v>74</v>
      </c>
      <c r="F178" s="245">
        <v>200</v>
      </c>
      <c r="G178" s="248">
        <v>11.38</v>
      </c>
      <c r="H178" s="251">
        <v>13.53</v>
      </c>
      <c r="I178" s="254">
        <v>25.42</v>
      </c>
      <c r="J178" s="257">
        <v>268.97000000000003</v>
      </c>
      <c r="K178" s="41"/>
      <c r="L178" s="49"/>
    </row>
    <row r="179" spans="1:12" ht="15.75" thickBot="1" x14ac:dyDescent="0.3">
      <c r="A179" s="22"/>
      <c r="B179" s="14"/>
      <c r="C179" s="10"/>
      <c r="D179" s="238" t="s">
        <v>42</v>
      </c>
      <c r="E179" s="243" t="s">
        <v>46</v>
      </c>
      <c r="F179" s="245">
        <v>30</v>
      </c>
      <c r="G179" s="248">
        <v>2.2799999999999998</v>
      </c>
      <c r="H179" s="251">
        <v>0.24</v>
      </c>
      <c r="I179" s="254">
        <v>14.76</v>
      </c>
      <c r="J179" s="257">
        <v>70.319999999999993</v>
      </c>
      <c r="K179" s="41"/>
      <c r="L179" s="49"/>
    </row>
    <row r="180" spans="1:12" ht="15" x14ac:dyDescent="0.25">
      <c r="A180" s="22"/>
      <c r="B180" s="14"/>
      <c r="C180" s="10"/>
      <c r="D180" s="241" t="s">
        <v>42</v>
      </c>
      <c r="E180" s="242" t="s">
        <v>47</v>
      </c>
      <c r="F180" s="246">
        <v>30</v>
      </c>
      <c r="G180" s="249">
        <v>1</v>
      </c>
      <c r="H180" s="252">
        <v>0.2</v>
      </c>
      <c r="I180" s="255">
        <v>9</v>
      </c>
      <c r="J180" s="258">
        <v>41.8</v>
      </c>
      <c r="K180" s="41"/>
      <c r="L180" s="49"/>
    </row>
    <row r="181" spans="1:12" ht="15" x14ac:dyDescent="0.25">
      <c r="A181" s="22"/>
      <c r="B181" s="14"/>
      <c r="C181" s="10"/>
      <c r="D181" s="240" t="s">
        <v>43</v>
      </c>
      <c r="E181" s="242" t="s">
        <v>38</v>
      </c>
      <c r="F181" s="244">
        <v>200</v>
      </c>
      <c r="G181" s="249">
        <v>3.97</v>
      </c>
      <c r="H181" s="252">
        <v>2.1</v>
      </c>
      <c r="I181" s="255">
        <v>25.17</v>
      </c>
      <c r="J181" s="258">
        <v>135.44999999999999</v>
      </c>
      <c r="K181" s="41"/>
      <c r="L181" s="49"/>
    </row>
    <row r="182" spans="1:12" ht="15" x14ac:dyDescent="0.25">
      <c r="A182" s="22"/>
      <c r="B182" s="14"/>
      <c r="C182" s="10"/>
      <c r="D182" s="6"/>
      <c r="E182" s="48"/>
      <c r="F182" s="49"/>
      <c r="G182" s="49"/>
      <c r="H182" s="49"/>
      <c r="I182" s="51"/>
      <c r="J182" s="49"/>
      <c r="K182" s="41"/>
      <c r="L182" s="49"/>
    </row>
    <row r="183" spans="1:12" ht="15" x14ac:dyDescent="0.25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3"/>
      <c r="B184" s="16"/>
      <c r="C184" s="7"/>
      <c r="D184" s="17" t="s">
        <v>31</v>
      </c>
      <c r="E184" s="8"/>
      <c r="F184" s="18">
        <f>SUM(F177:F183)</f>
        <v>500</v>
      </c>
      <c r="G184" s="18">
        <f t="shared" ref="G184:J184" si="32">SUM(G177:G183)</f>
        <v>19.45</v>
      </c>
      <c r="H184" s="18">
        <f t="shared" si="32"/>
        <v>19.119999999999997</v>
      </c>
      <c r="I184" s="18">
        <f t="shared" si="32"/>
        <v>83.06</v>
      </c>
      <c r="J184" s="18">
        <f t="shared" si="32"/>
        <v>582.11</v>
      </c>
      <c r="K184" s="24"/>
      <c r="L184" s="18">
        <v>61.93</v>
      </c>
    </row>
    <row r="185" spans="1:12" ht="15" x14ac:dyDescent="0.25">
      <c r="A185" s="25">
        <f>A177</f>
        <v>2</v>
      </c>
      <c r="B185" s="12">
        <f>B177</f>
        <v>5</v>
      </c>
      <c r="C185" s="9" t="s">
        <v>23</v>
      </c>
      <c r="D185" s="6" t="s">
        <v>24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2"/>
      <c r="B186" s="14"/>
      <c r="C186" s="10"/>
      <c r="D186" s="6" t="s">
        <v>25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2"/>
      <c r="B187" s="14"/>
      <c r="C187" s="10"/>
      <c r="D187" s="6" t="s">
        <v>26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2"/>
      <c r="B188" s="14"/>
      <c r="C188" s="10"/>
      <c r="D188" s="6" t="s">
        <v>27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2"/>
      <c r="B189" s="14"/>
      <c r="C189" s="10"/>
      <c r="D189" s="6" t="s">
        <v>28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2"/>
      <c r="B190" s="14"/>
      <c r="C190" s="10"/>
      <c r="D190" s="6" t="s">
        <v>29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2"/>
      <c r="B191" s="14"/>
      <c r="C191" s="10"/>
      <c r="D191" s="6" t="s">
        <v>30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3"/>
      <c r="B194" s="16"/>
      <c r="C194" s="7"/>
      <c r="D194" s="17" t="s">
        <v>31</v>
      </c>
      <c r="E194" s="8"/>
      <c r="F194" s="18">
        <f>SUM(F185:F193)</f>
        <v>0</v>
      </c>
      <c r="G194" s="18">
        <f t="shared" ref="G194:J194" si="33">SUM(G185:G193)</f>
        <v>0</v>
      </c>
      <c r="H194" s="18">
        <f t="shared" si="33"/>
        <v>0</v>
      </c>
      <c r="I194" s="18">
        <f t="shared" si="33"/>
        <v>0</v>
      </c>
      <c r="J194" s="18">
        <f t="shared" si="33"/>
        <v>0</v>
      </c>
      <c r="K194" s="24"/>
      <c r="L194" s="18">
        <f t="shared" ref="L194" si="34">SUM(L185:L193)</f>
        <v>0</v>
      </c>
    </row>
    <row r="195" spans="1:12" ht="15" customHeight="1" thickBot="1" x14ac:dyDescent="0.25">
      <c r="A195" s="28">
        <f>A177</f>
        <v>2</v>
      </c>
      <c r="B195" s="29">
        <f>B177</f>
        <v>5</v>
      </c>
      <c r="C195" s="55" t="s">
        <v>4</v>
      </c>
      <c r="D195" s="56"/>
      <c r="E195" s="30"/>
      <c r="F195" s="31">
        <f>F184+F194</f>
        <v>500</v>
      </c>
      <c r="G195" s="31">
        <f t="shared" ref="G195:L195" si="35">G184+G194</f>
        <v>19.45</v>
      </c>
      <c r="H195" s="31">
        <f t="shared" si="35"/>
        <v>19.119999999999997</v>
      </c>
      <c r="I195" s="31">
        <f t="shared" si="35"/>
        <v>83.06</v>
      </c>
      <c r="J195" s="31">
        <f t="shared" si="35"/>
        <v>582.11</v>
      </c>
      <c r="K195" s="31"/>
      <c r="L195" s="31">
        <f t="shared" si="35"/>
        <v>61.93</v>
      </c>
    </row>
    <row r="196" spans="1:12" ht="12.75" customHeight="1" thickBot="1" x14ac:dyDescent="0.25">
      <c r="A196" s="26"/>
      <c r="B196" s="27"/>
      <c r="C196" s="57" t="s">
        <v>5</v>
      </c>
      <c r="D196" s="57"/>
      <c r="E196" s="57"/>
      <c r="F196" s="33">
        <f>(F24+F43+F62+F81+F100+F119+F138+F157+F176+F195)/(IF(F24=0,0,1)+IF(F43=0,0,1)+IF(F62=0,0,1)+IF(F81=0,0,1)+IF(F100=0,0,1)+IF(F119=0,0,1)+IF(F138=0,0,1)+IF(F157=0,0,1)+IF(F176=0,0,1)+IF(F195=0,0,1))</f>
        <v>510.11111111111109</v>
      </c>
      <c r="G196" s="33">
        <f t="shared" ref="G196:J196" si="36">(G24+G43+G62+G81+G100+G119+G138+G157+G176+G195)/(IF(G24=0,0,1)+IF(G43=0,0,1)+IF(G62=0,0,1)+IF(G81=0,0,1)+IF(G100=0,0,1)+IF(G119=0,0,1)+IF(G138=0,0,1)+IF(G157=0,0,1)+IF(G176=0,0,1)+IF(G195=0,0,1))</f>
        <v>15.713666666666663</v>
      </c>
      <c r="H196" s="33">
        <f t="shared" si="36"/>
        <v>13.688333333333333</v>
      </c>
      <c r="I196" s="33">
        <f t="shared" si="36"/>
        <v>76.366111111111096</v>
      </c>
      <c r="J196" s="33">
        <f t="shared" si="36"/>
        <v>573.40111111111105</v>
      </c>
      <c r="K196" s="33"/>
      <c r="L196" s="33">
        <f t="shared" ref="L196" si="37">(L24+L43+L62+L81+L100+L119+L138+L157+L176+L195)/(IF(L24=0,0,1)+IF(L43=0,0,1)+IF(L62=0,0,1)+IF(L81=0,0,1)+IF(L100=0,0,1)+IF(L119=0,0,1)+IF(L138=0,0,1)+IF(L157=0,0,1)+IF(L176=0,0,1)+IF(L195=0,0,1))</f>
        <v>61.929999999999993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dcterms:created xsi:type="dcterms:W3CDTF">2022-05-16T14:23:56Z</dcterms:created>
  <dcterms:modified xsi:type="dcterms:W3CDTF">2023-10-27T09:55:57Z</dcterms:modified>
</cp:coreProperties>
</file>