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81" i="1"/>
  <c r="H81"/>
  <c r="L234"/>
  <c r="L233"/>
  <c r="J233"/>
  <c r="I233"/>
  <c r="H233"/>
  <c r="G233"/>
  <c r="F233"/>
  <c r="B233"/>
  <c r="A233"/>
  <c r="L232"/>
  <c r="J232"/>
  <c r="I232"/>
  <c r="H232"/>
  <c r="G232"/>
  <c r="F232"/>
  <c r="B223"/>
  <c r="A223"/>
  <c r="J222"/>
  <c r="I222"/>
  <c r="H222"/>
  <c r="G222"/>
  <c r="F222"/>
  <c r="L214"/>
  <c r="J214"/>
  <c r="I214"/>
  <c r="H214"/>
  <c r="G214"/>
  <c r="F214"/>
  <c r="B214"/>
  <c r="A214"/>
  <c r="L213"/>
  <c r="J213"/>
  <c r="I213"/>
  <c r="H213"/>
  <c r="G213"/>
  <c r="F213"/>
  <c r="B204"/>
  <c r="A204"/>
  <c r="J203"/>
  <c r="I203"/>
  <c r="H203"/>
  <c r="G203"/>
  <c r="F203"/>
  <c r="L195"/>
  <c r="J195"/>
  <c r="I195"/>
  <c r="H195"/>
  <c r="G195"/>
  <c r="F195"/>
  <c r="B195"/>
  <c r="A195"/>
  <c r="L194"/>
  <c r="J194"/>
  <c r="I194"/>
  <c r="H194"/>
  <c r="G194"/>
  <c r="F194"/>
  <c r="B185"/>
  <c r="A185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J165"/>
  <c r="I165"/>
  <c r="H165"/>
  <c r="G165"/>
  <c r="F165"/>
  <c r="L157"/>
  <c r="I157"/>
  <c r="H157"/>
  <c r="G157"/>
  <c r="F157"/>
  <c r="B157"/>
  <c r="A157"/>
  <c r="L156"/>
  <c r="J156"/>
  <c r="I156"/>
  <c r="H156"/>
  <c r="G156"/>
  <c r="F156"/>
  <c r="B147"/>
  <c r="A147"/>
  <c r="J146"/>
  <c r="J157" s="1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J108"/>
  <c r="I108"/>
  <c r="H108"/>
  <c r="G108"/>
  <c r="F108"/>
  <c r="L100"/>
  <c r="B100"/>
  <c r="A100"/>
  <c r="L99"/>
  <c r="J99"/>
  <c r="I99"/>
  <c r="H99"/>
  <c r="G99"/>
  <c r="F99"/>
  <c r="B90"/>
  <c r="A90"/>
  <c r="J100"/>
  <c r="I100"/>
  <c r="H100"/>
  <c r="G100"/>
  <c r="F100"/>
  <c r="L81"/>
  <c r="J81"/>
  <c r="I81"/>
  <c r="F81"/>
  <c r="B81"/>
  <c r="A81"/>
  <c r="L80"/>
  <c r="J80"/>
  <c r="I80"/>
  <c r="H80"/>
  <c r="G80"/>
  <c r="F80"/>
  <c r="B71"/>
  <c r="A71"/>
  <c r="L62"/>
  <c r="J62"/>
  <c r="I62"/>
  <c r="H62"/>
  <c r="G62"/>
  <c r="F62"/>
  <c r="B62"/>
  <c r="A62"/>
  <c r="L61"/>
  <c r="J61"/>
  <c r="I61"/>
  <c r="H61"/>
  <c r="G61"/>
  <c r="F61"/>
  <c r="B52"/>
  <c r="A52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J32"/>
  <c r="I32"/>
  <c r="H32"/>
  <c r="G32"/>
  <c r="F32"/>
  <c r="L24"/>
  <c r="B24"/>
  <c r="A24"/>
  <c r="L23"/>
  <c r="J23"/>
  <c r="I23"/>
  <c r="H23"/>
  <c r="G23"/>
  <c r="F23"/>
  <c r="B14"/>
  <c r="A14"/>
  <c r="J13"/>
  <c r="J24" s="1"/>
  <c r="I13"/>
  <c r="I24" s="1"/>
  <c r="H13"/>
  <c r="H24" s="1"/>
  <c r="G13"/>
  <c r="G24" s="1"/>
  <c r="F13"/>
  <c r="F24" s="1"/>
  <c r="J234" l="1"/>
  <c r="I234"/>
  <c r="H234"/>
  <c r="G234"/>
  <c r="F234"/>
</calcChain>
</file>

<file path=xl/sharedStrings.xml><?xml version="1.0" encoding="utf-8"?>
<sst xmlns="http://schemas.openxmlformats.org/spreadsheetml/2006/main" count="280" uniqueCount="74">
  <si>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</si>
  <si>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</si>
  <si>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</si>
  <si>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</si>
  <si>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</si>
  <si>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</si>
  <si>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</si>
  <si>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</si>
  <si>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</si>
  <si>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</si>
  <si>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</si>
  <si>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</si>
  <si>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</si>
  <si>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</si>
  <si>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</si>
  <si>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</si>
  <si>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</si>
  <si>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</si>
  <si>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</si>
  <si>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</si>
  <si>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</si>
  <si>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</si>
  <si>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</si>
  <si>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</si>
  <si>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</si>
  <si>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</si>
  <si>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</si>
  <si>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</si>
  <si>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</si>
  <si>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</si>
  <si>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икра кабачковая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</si>
  <si>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</si>
  <si>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</si>
  <si>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</si>
  <si>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</si>
  <si>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</si>
  <si>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</si>
  <si>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</si>
  <si>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</si>
  <si>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</si>
  <si>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сахаром, с лимоном</t>
  </si>
  <si>
    <t>хлеб ржаной</t>
  </si>
  <si>
    <t>сыр</t>
  </si>
  <si>
    <t>сыр порционно</t>
  </si>
  <si>
    <t>пюре картофельное с маслом сливочным, птица запеченная</t>
  </si>
  <si>
    <t>свекла отварная дольками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</si>
  <si>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</si>
  <si>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</si>
  <si>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</si>
  <si>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яблоки</t>
  </si>
  <si>
    <t>салат</t>
  </si>
  <si>
    <t>салат из кукурузы к/с</t>
  </si>
  <si>
    <t>чай "Витаминный" с шиповником</t>
  </si>
  <si>
    <t>пюре картофельное с маслом сливочным, рыба тушеная в томате с овощами</t>
  </si>
  <si>
    <t>салат из отварной свеклы с сыром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</si>
  <si>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</si>
  <si>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</si>
  <si>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</si>
  <si>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салат из зеленого горошка к/с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</si>
  <si>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</si>
  <si>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</si>
  <si>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</si>
  <si>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</si>
  <si>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салат из отварной свеклы с яблоками</t>
  </si>
  <si>
    <t>Среднее значение за период:</t>
  </si>
  <si>
    <t>МБОУ "Шешминская ООШ"</t>
  </si>
  <si>
    <t>компот из сухофруктов (75С)</t>
  </si>
  <si>
    <t>каша гречневая рассыпчатая, гуляш из говядины</t>
  </si>
  <si>
    <t>жаркое по - домашнему с индейкой</t>
  </si>
  <si>
    <t>напиток из свежих фруктов (75С)</t>
  </si>
  <si>
    <t>салат из квашенной капусты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</si>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</sst>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198" sqref="E198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77734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7" t="s">
        <v>65</v>
      </c>
      <c r="D1" s="58"/>
      <c r="E1" s="58"/>
      <c r="F1" s="3" t="s">
        <v>1</v>
      </c>
      <c r="G1" s="1" t="s">
        <v>2</v>
      </c>
      <c r="H1" s="59" t="s">
        <v>3</v>
      </c>
      <c r="I1" s="59"/>
      <c r="J1" s="59"/>
      <c r="K1" s="59"/>
    </row>
    <row r="2" spans="1:12" ht="17.399999999999999">
      <c r="A2" s="4" t="s">
        <v>4</v>
      </c>
      <c r="C2" s="1"/>
      <c r="G2" s="1" t="s">
        <v>5</v>
      </c>
      <c r="H2" s="59"/>
      <c r="I2" s="59"/>
      <c r="J2" s="59"/>
      <c r="K2" s="59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3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57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/>
    </row>
    <row r="7" spans="1:12" ht="14.4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4.4">
      <c r="A8" s="19"/>
      <c r="B8" s="20"/>
      <c r="C8" s="21"/>
      <c r="D8" s="25" t="s">
        <v>26</v>
      </c>
      <c r="E8" s="23" t="s">
        <v>66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/>
      <c r="L8" s="24"/>
    </row>
    <row r="9" spans="1:12" ht="14.4">
      <c r="A9" s="19"/>
      <c r="B9" s="20"/>
      <c r="C9" s="21"/>
      <c r="D9" s="25" t="s">
        <v>27</v>
      </c>
      <c r="E9" s="23" t="s">
        <v>41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29</v>
      </c>
      <c r="E10" s="23" t="s">
        <v>30</v>
      </c>
      <c r="F10" s="24">
        <v>60</v>
      </c>
      <c r="G10" s="24">
        <v>0.64</v>
      </c>
      <c r="H10" s="24">
        <v>3.31</v>
      </c>
      <c r="I10" s="24">
        <v>5.03</v>
      </c>
      <c r="J10" s="24">
        <v>50.28</v>
      </c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31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16.22</v>
      </c>
      <c r="I13" s="31">
        <f t="shared" si="0"/>
        <v>70.260000000000005</v>
      </c>
      <c r="J13" s="31">
        <f t="shared" si="0"/>
        <v>492.42999999999995</v>
      </c>
      <c r="K13" s="47"/>
      <c r="L13" s="31"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32</v>
      </c>
      <c r="D14" s="25" t="s">
        <v>29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33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34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35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36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37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38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31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5" t="s">
        <v>39</v>
      </c>
      <c r="D24" s="56"/>
      <c r="E24" s="37"/>
      <c r="F24" s="38">
        <f>F13+F23</f>
        <v>520</v>
      </c>
      <c r="G24" s="38">
        <f t="shared" ref="G24:J24" si="3">G13+G23</f>
        <v>14.73</v>
      </c>
      <c r="H24" s="38">
        <f t="shared" si="3"/>
        <v>16.22</v>
      </c>
      <c r="I24" s="38">
        <f t="shared" si="3"/>
        <v>70.260000000000005</v>
      </c>
      <c r="J24" s="38">
        <f t="shared" si="3"/>
        <v>492.42999999999995</v>
      </c>
      <c r="K24" s="38"/>
      <c r="L24" s="38">
        <f t="shared" ref="L24" si="4">L13+L23</f>
        <v>77.760000000000005</v>
      </c>
    </row>
    <row r="25" spans="1:12" ht="14.4">
      <c r="A25" s="39">
        <v>1</v>
      </c>
      <c r="B25" s="20">
        <v>2</v>
      </c>
      <c r="C25" s="15" t="s">
        <v>24</v>
      </c>
      <c r="D25" s="16" t="s">
        <v>25</v>
      </c>
      <c r="E25" s="17" t="s">
        <v>67</v>
      </c>
      <c r="F25" s="18">
        <v>250</v>
      </c>
      <c r="G25" s="18">
        <v>14.16</v>
      </c>
      <c r="H25" s="18">
        <v>17.079999999999998</v>
      </c>
      <c r="I25" s="18">
        <v>50.02</v>
      </c>
      <c r="J25" s="18">
        <v>435</v>
      </c>
      <c r="K25" s="45"/>
      <c r="L25" s="18"/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26</v>
      </c>
      <c r="E27" s="23" t="s">
        <v>40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6"/>
      <c r="L27" s="24"/>
    </row>
    <row r="28" spans="1:12" ht="14.4">
      <c r="A28" s="39"/>
      <c r="B28" s="20"/>
      <c r="C28" s="21"/>
      <c r="D28" s="25" t="s">
        <v>27</v>
      </c>
      <c r="E28" s="23" t="s">
        <v>41</v>
      </c>
      <c r="F28" s="24">
        <v>50</v>
      </c>
      <c r="G28" s="24">
        <v>3.3</v>
      </c>
      <c r="H28" s="24">
        <v>0.6</v>
      </c>
      <c r="I28" s="24">
        <v>19.8</v>
      </c>
      <c r="J28" s="24">
        <v>99</v>
      </c>
      <c r="K28" s="46"/>
      <c r="L28" s="24"/>
    </row>
    <row r="29" spans="1:12" ht="14.4">
      <c r="A29" s="39"/>
      <c r="B29" s="20"/>
      <c r="C29" s="21"/>
      <c r="D29" s="25" t="s">
        <v>27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42</v>
      </c>
      <c r="E30" s="23" t="s">
        <v>43</v>
      </c>
      <c r="F30" s="24">
        <v>10</v>
      </c>
      <c r="G30" s="24">
        <v>2.63</v>
      </c>
      <c r="H30" s="24">
        <v>2.66</v>
      </c>
      <c r="I30" s="24">
        <v>0</v>
      </c>
      <c r="J30" s="24">
        <v>34.33</v>
      </c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31</v>
      </c>
      <c r="E32" s="30"/>
      <c r="F32" s="31">
        <f>SUM(F25:F31)</f>
        <v>510</v>
      </c>
      <c r="G32" s="31">
        <f t="shared" ref="G32" si="5">SUM(G25:G31)</f>
        <v>20.2</v>
      </c>
      <c r="H32" s="31">
        <f t="shared" ref="H32" si="6">SUM(H25:H31)</f>
        <v>20.36</v>
      </c>
      <c r="I32" s="31">
        <f t="shared" ref="I32" si="7">SUM(I25:I31)</f>
        <v>79.97</v>
      </c>
      <c r="J32" s="31">
        <f t="shared" ref="J32" si="8">SUM(J25:J31)</f>
        <v>609.65</v>
      </c>
      <c r="K32" s="47"/>
      <c r="L32" s="31">
        <v>77.760000000000005</v>
      </c>
    </row>
    <row r="33" spans="1:12" ht="14.4">
      <c r="A33" s="33">
        <f>A25</f>
        <v>1</v>
      </c>
      <c r="B33" s="33">
        <f>B25</f>
        <v>2</v>
      </c>
      <c r="C33" s="34" t="s">
        <v>32</v>
      </c>
      <c r="D33" s="25" t="s">
        <v>29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33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34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35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36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37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38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31</v>
      </c>
      <c r="E42" s="30"/>
      <c r="F42" s="31">
        <f>SUM(F33:F41)</f>
        <v>0</v>
      </c>
      <c r="G42" s="31">
        <f t="shared" ref="G42" si="9">SUM(G33:G41)</f>
        <v>0</v>
      </c>
      <c r="H42" s="31">
        <f t="shared" ref="H42" si="10">SUM(H33:H41)</f>
        <v>0</v>
      </c>
      <c r="I42" s="31">
        <f t="shared" ref="I42" si="11">SUM(I33:I41)</f>
        <v>0</v>
      </c>
      <c r="J42" s="31">
        <f t="shared" ref="J42:L42" si="12">SUM(J33:J41)</f>
        <v>0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39</v>
      </c>
      <c r="D43" s="56"/>
      <c r="E43" s="37"/>
      <c r="F43" s="38">
        <f>F32+F42</f>
        <v>510</v>
      </c>
      <c r="G43" s="38">
        <f t="shared" ref="G43" si="13">G32+G42</f>
        <v>20.2</v>
      </c>
      <c r="H43" s="38">
        <f t="shared" ref="H43" si="14">H32+H42</f>
        <v>20.36</v>
      </c>
      <c r="I43" s="38">
        <f t="shared" ref="I43" si="15">I32+I42</f>
        <v>79.97</v>
      </c>
      <c r="J43" s="38">
        <f t="shared" ref="J43:L43" si="16">J32+J42</f>
        <v>609.65</v>
      </c>
      <c r="K43" s="38"/>
      <c r="L43" s="38">
        <f t="shared" si="16"/>
        <v>77.760000000000005</v>
      </c>
    </row>
    <row r="44" spans="1:12" ht="26.4">
      <c r="A44" s="13">
        <v>1</v>
      </c>
      <c r="B44" s="14">
        <v>3</v>
      </c>
      <c r="C44" s="15" t="s">
        <v>24</v>
      </c>
      <c r="D44" s="16" t="s">
        <v>25</v>
      </c>
      <c r="E44" s="17" t="s">
        <v>44</v>
      </c>
      <c r="F44" s="18">
        <v>253</v>
      </c>
      <c r="G44" s="18">
        <v>13.5</v>
      </c>
      <c r="H44" s="18">
        <v>18.68</v>
      </c>
      <c r="I44" s="18">
        <v>29.12</v>
      </c>
      <c r="J44" s="18">
        <v>342.45</v>
      </c>
      <c r="K44" s="45"/>
      <c r="L44" s="18"/>
    </row>
    <row r="45" spans="1:12" ht="14.4">
      <c r="A45" s="19"/>
      <c r="B45" s="20"/>
      <c r="C45" s="21"/>
      <c r="D45" s="22" t="s">
        <v>29</v>
      </c>
      <c r="E45" s="23" t="s">
        <v>45</v>
      </c>
      <c r="F45" s="24">
        <v>60</v>
      </c>
      <c r="G45" s="24">
        <v>1.08</v>
      </c>
      <c r="H45" s="24">
        <v>0.06</v>
      </c>
      <c r="I45" s="24">
        <v>5.88</v>
      </c>
      <c r="J45" s="24">
        <v>28.8</v>
      </c>
      <c r="K45" s="46"/>
      <c r="L45" s="24"/>
    </row>
    <row r="46" spans="1:12" ht="14.4">
      <c r="A46" s="19"/>
      <c r="B46" s="20"/>
      <c r="C46" s="21"/>
      <c r="D46" s="25" t="s">
        <v>26</v>
      </c>
      <c r="E46" s="23" t="s">
        <v>66</v>
      </c>
      <c r="F46" s="24">
        <v>200</v>
      </c>
      <c r="G46" s="24">
        <v>0.66</v>
      </c>
      <c r="H46" s="24">
        <v>0.09</v>
      </c>
      <c r="I46" s="24">
        <v>22.03</v>
      </c>
      <c r="J46" s="24">
        <v>92.8</v>
      </c>
      <c r="K46" s="46"/>
      <c r="L46" s="24"/>
    </row>
    <row r="47" spans="1:12" ht="14.4">
      <c r="A47" s="19"/>
      <c r="B47" s="20"/>
      <c r="C47" s="21"/>
      <c r="D47" s="25" t="s">
        <v>27</v>
      </c>
      <c r="E47" s="23" t="s">
        <v>41</v>
      </c>
      <c r="F47" s="24">
        <v>40</v>
      </c>
      <c r="G47" s="24">
        <v>2.64</v>
      </c>
      <c r="H47" s="24">
        <v>0.48</v>
      </c>
      <c r="I47" s="24">
        <v>15.84</v>
      </c>
      <c r="J47" s="24">
        <v>79.2</v>
      </c>
      <c r="K47" s="46"/>
      <c r="L47" s="24"/>
    </row>
    <row r="48" spans="1:12" ht="14.4">
      <c r="A48" s="19"/>
      <c r="B48" s="20"/>
      <c r="C48" s="21"/>
      <c r="D48" s="25" t="s">
        <v>27</v>
      </c>
      <c r="E48" s="23" t="s">
        <v>28</v>
      </c>
      <c r="F48" s="24">
        <v>30</v>
      </c>
      <c r="G48" s="24">
        <v>2.2799999999999998</v>
      </c>
      <c r="H48" s="24">
        <v>0.24</v>
      </c>
      <c r="I48" s="24">
        <v>14.76</v>
      </c>
      <c r="J48" s="24">
        <v>70.5</v>
      </c>
      <c r="K48" s="46"/>
      <c r="L48" s="24"/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31</v>
      </c>
      <c r="E51" s="30"/>
      <c r="F51" s="31">
        <f>SUM(F44:F50)</f>
        <v>583</v>
      </c>
      <c r="G51" s="31">
        <f t="shared" ref="G51" si="17">SUM(G44:G50)</f>
        <v>20.16</v>
      </c>
      <c r="H51" s="31">
        <f t="shared" ref="H51" si="18">SUM(H44:H50)</f>
        <v>19.55</v>
      </c>
      <c r="I51" s="31">
        <f t="shared" ref="I51" si="19">SUM(I44:I50)</f>
        <v>87.63</v>
      </c>
      <c r="J51" s="31">
        <f t="shared" ref="J51" si="20">SUM(J44:J50)</f>
        <v>613.75</v>
      </c>
      <c r="K51" s="47"/>
      <c r="L51" s="31">
        <v>77.760000000000005</v>
      </c>
    </row>
    <row r="52" spans="1:12" ht="14.4">
      <c r="A52" s="32">
        <f>A44</f>
        <v>1</v>
      </c>
      <c r="B52" s="33">
        <f>B44</f>
        <v>3</v>
      </c>
      <c r="C52" s="34" t="s">
        <v>32</v>
      </c>
      <c r="D52" s="25" t="s">
        <v>29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33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34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35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36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37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38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31</v>
      </c>
      <c r="E61" s="30"/>
      <c r="F61" s="31">
        <f>SUM(F52:F60)</f>
        <v>0</v>
      </c>
      <c r="G61" s="31">
        <f t="shared" ref="G61" si="21">SUM(G52:G60)</f>
        <v>0</v>
      </c>
      <c r="H61" s="31">
        <f t="shared" ref="H61" si="22">SUM(H52:H60)</f>
        <v>0</v>
      </c>
      <c r="I61" s="31">
        <f t="shared" ref="I61" si="23">SUM(I52:I60)</f>
        <v>0</v>
      </c>
      <c r="J61" s="31">
        <f t="shared" ref="J61:L61" si="24">SUM(J52:J60)</f>
        <v>0</v>
      </c>
      <c r="K61" s="47"/>
      <c r="L61" s="31">
        <f t="shared" si="24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39</v>
      </c>
      <c r="D62" s="56"/>
      <c r="E62" s="37"/>
      <c r="F62" s="38">
        <f>F51+F61</f>
        <v>583</v>
      </c>
      <c r="G62" s="38">
        <f t="shared" ref="G62" si="25">G51+G61</f>
        <v>20.16</v>
      </c>
      <c r="H62" s="38">
        <f t="shared" ref="H62" si="26">H51+H61</f>
        <v>19.55</v>
      </c>
      <c r="I62" s="38">
        <f t="shared" ref="I62" si="27">I51+I61</f>
        <v>87.63</v>
      </c>
      <c r="J62" s="38">
        <f t="shared" ref="J62:L62" si="28">J51+J61</f>
        <v>613.75</v>
      </c>
      <c r="K62" s="38"/>
      <c r="L62" s="38">
        <f t="shared" si="28"/>
        <v>77.760000000000005</v>
      </c>
    </row>
    <row r="63" spans="1:12" ht="26.4">
      <c r="A63" s="13">
        <v>1</v>
      </c>
      <c r="B63" s="14">
        <v>4</v>
      </c>
      <c r="C63" s="15" t="s">
        <v>24</v>
      </c>
      <c r="D63" s="16" t="s">
        <v>25</v>
      </c>
      <c r="E63" s="17" t="s">
        <v>46</v>
      </c>
      <c r="F63" s="18">
        <v>215</v>
      </c>
      <c r="G63" s="18">
        <v>10.55</v>
      </c>
      <c r="H63" s="18">
        <v>11.85</v>
      </c>
      <c r="I63" s="18">
        <v>39.4</v>
      </c>
      <c r="J63" s="18">
        <v>324.45</v>
      </c>
      <c r="K63" s="45"/>
      <c r="L63" s="18"/>
    </row>
    <row r="64" spans="1:12" ht="14.4">
      <c r="A64" s="19"/>
      <c r="B64" s="20"/>
      <c r="C64" s="21"/>
      <c r="D64" s="22" t="s">
        <v>29</v>
      </c>
      <c r="E64" s="23"/>
      <c r="F64" s="24"/>
      <c r="G64" s="24"/>
      <c r="H64" s="24"/>
      <c r="I64" s="24"/>
      <c r="J64" s="24"/>
      <c r="K64" s="46"/>
      <c r="L64" s="24"/>
    </row>
    <row r="65" spans="1:12" ht="14.4">
      <c r="A65" s="19"/>
      <c r="B65" s="20"/>
      <c r="C65" s="21"/>
      <c r="D65" s="25" t="s">
        <v>26</v>
      </c>
      <c r="E65" s="23" t="s">
        <v>47</v>
      </c>
      <c r="F65" s="24">
        <v>200</v>
      </c>
      <c r="G65" s="24">
        <v>3.2</v>
      </c>
      <c r="H65" s="24">
        <v>2.7</v>
      </c>
      <c r="I65" s="24">
        <v>6</v>
      </c>
      <c r="J65" s="24">
        <v>60.7</v>
      </c>
      <c r="K65" s="46"/>
      <c r="L65" s="24"/>
    </row>
    <row r="66" spans="1:12" ht="14.4">
      <c r="A66" s="19"/>
      <c r="B66" s="20"/>
      <c r="C66" s="21"/>
      <c r="D66" s="25" t="s">
        <v>27</v>
      </c>
      <c r="E66" s="23" t="s">
        <v>41</v>
      </c>
      <c r="F66" s="24">
        <v>30</v>
      </c>
      <c r="G66" s="24">
        <v>1.98</v>
      </c>
      <c r="H66" s="24">
        <v>0.36</v>
      </c>
      <c r="I66" s="24">
        <v>11.88</v>
      </c>
      <c r="J66" s="24">
        <v>59.4</v>
      </c>
      <c r="K66" s="46"/>
      <c r="L66" s="24"/>
    </row>
    <row r="67" spans="1:12" ht="14.4">
      <c r="A67" s="19"/>
      <c r="B67" s="20"/>
      <c r="C67" s="21"/>
      <c r="D67" s="25" t="s">
        <v>27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48</v>
      </c>
      <c r="E68" s="23" t="s">
        <v>49</v>
      </c>
      <c r="F68" s="24">
        <v>100</v>
      </c>
      <c r="G68" s="24">
        <v>0.4</v>
      </c>
      <c r="H68" s="24">
        <v>0.4</v>
      </c>
      <c r="I68" s="24">
        <v>9.8000000000000007</v>
      </c>
      <c r="J68" s="24">
        <v>47</v>
      </c>
      <c r="K68" s="46"/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31</v>
      </c>
      <c r="E70" s="30"/>
      <c r="F70" s="31">
        <v>545</v>
      </c>
      <c r="G70" s="31">
        <v>16.100000000000001</v>
      </c>
      <c r="H70" s="31">
        <v>15.29</v>
      </c>
      <c r="I70" s="31">
        <v>67.08</v>
      </c>
      <c r="J70" s="31">
        <v>491.55</v>
      </c>
      <c r="K70" s="47"/>
      <c r="L70" s="31">
        <v>77.760000000000005</v>
      </c>
    </row>
    <row r="71" spans="1:12" ht="14.4">
      <c r="A71" s="32">
        <f>A63</f>
        <v>1</v>
      </c>
      <c r="B71" s="33">
        <f>B63</f>
        <v>4</v>
      </c>
      <c r="C71" s="34" t="s">
        <v>32</v>
      </c>
      <c r="D71" s="25" t="s">
        <v>29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33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34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35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36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37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38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31</v>
      </c>
      <c r="E80" s="30"/>
      <c r="F80" s="31">
        <f>SUM(F71:F79)</f>
        <v>0</v>
      </c>
      <c r="G80" s="31">
        <f t="shared" ref="G80" si="29">SUM(G71:G79)</f>
        <v>0</v>
      </c>
      <c r="H80" s="31">
        <f t="shared" ref="H80" si="30">SUM(H71:H79)</f>
        <v>0</v>
      </c>
      <c r="I80" s="31">
        <f t="shared" ref="I80" si="31">SUM(I71:I79)</f>
        <v>0</v>
      </c>
      <c r="J80" s="31">
        <f t="shared" ref="J80:L80" si="32">SUM(J71:J79)</f>
        <v>0</v>
      </c>
      <c r="K80" s="47"/>
      <c r="L80" s="31">
        <f t="shared" si="32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39</v>
      </c>
      <c r="D81" s="56"/>
      <c r="E81" s="37"/>
      <c r="F81" s="38">
        <f>F70+F80</f>
        <v>545</v>
      </c>
      <c r="G81" s="38">
        <f t="shared" ref="G81" si="33">G70+G80</f>
        <v>16.100000000000001</v>
      </c>
      <c r="H81" s="38">
        <f t="shared" ref="H81" si="34">H70+H80</f>
        <v>15.29</v>
      </c>
      <c r="I81" s="38">
        <f t="shared" ref="I81" si="35">I70+I80</f>
        <v>67.08</v>
      </c>
      <c r="J81" s="38">
        <f t="shared" ref="J81:L81" si="36">J70+J80</f>
        <v>491.55</v>
      </c>
      <c r="K81" s="38"/>
      <c r="L81" s="38">
        <f t="shared" si="36"/>
        <v>77.760000000000005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68</v>
      </c>
      <c r="F82" s="18">
        <v>200</v>
      </c>
      <c r="G82" s="18">
        <v>15.33</v>
      </c>
      <c r="H82" s="18">
        <v>16.989999999999998</v>
      </c>
      <c r="I82" s="18">
        <v>31.77</v>
      </c>
      <c r="J82" s="18">
        <v>335.2</v>
      </c>
      <c r="K82" s="45"/>
      <c r="L82" s="18"/>
    </row>
    <row r="83" spans="1:12" ht="14.4">
      <c r="A83" s="19"/>
      <c r="B83" s="20"/>
      <c r="C83" s="21"/>
      <c r="D83" s="22" t="s">
        <v>50</v>
      </c>
      <c r="E83" s="23"/>
      <c r="F83" s="24"/>
      <c r="G83" s="24"/>
      <c r="H83" s="24"/>
      <c r="I83" s="24"/>
      <c r="J83" s="24"/>
      <c r="K83" s="46"/>
      <c r="L83" s="24"/>
    </row>
    <row r="84" spans="1:12" ht="14.4">
      <c r="A84" s="19"/>
      <c r="B84" s="20"/>
      <c r="C84" s="21"/>
      <c r="D84" s="25" t="s">
        <v>26</v>
      </c>
      <c r="E84" s="23" t="s">
        <v>69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27</v>
      </c>
      <c r="E85" s="23"/>
      <c r="F85" s="24"/>
      <c r="G85" s="24"/>
      <c r="H85" s="24"/>
      <c r="I85" s="24"/>
      <c r="J85" s="24"/>
      <c r="K85" s="46"/>
      <c r="L85" s="24"/>
    </row>
    <row r="86" spans="1:12" ht="14.4">
      <c r="A86" s="19"/>
      <c r="B86" s="20"/>
      <c r="C86" s="21"/>
      <c r="D86" s="25" t="s">
        <v>27</v>
      </c>
      <c r="E86" s="23" t="s">
        <v>28</v>
      </c>
      <c r="F86" s="24">
        <v>45</v>
      </c>
      <c r="G86" s="24">
        <v>3.42</v>
      </c>
      <c r="H86" s="24">
        <v>0.36</v>
      </c>
      <c r="I86" s="24">
        <v>22.14</v>
      </c>
      <c r="J86" s="24">
        <v>105.75</v>
      </c>
      <c r="K86" s="46"/>
      <c r="L86" s="24"/>
    </row>
    <row r="87" spans="1:12" ht="14.4">
      <c r="A87" s="19"/>
      <c r="B87" s="20"/>
      <c r="C87" s="21"/>
      <c r="D87" s="22" t="s">
        <v>50</v>
      </c>
      <c r="E87" s="23" t="s">
        <v>70</v>
      </c>
      <c r="F87" s="24">
        <v>60</v>
      </c>
      <c r="G87" s="24">
        <v>1.02</v>
      </c>
      <c r="H87" s="24">
        <v>3</v>
      </c>
      <c r="I87" s="24">
        <v>5.07</v>
      </c>
      <c r="J87" s="24">
        <v>51.42</v>
      </c>
      <c r="K87" s="46"/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31</v>
      </c>
      <c r="E89" s="30"/>
      <c r="F89" s="31">
        <v>505</v>
      </c>
      <c r="G89" s="31">
        <v>20.11</v>
      </c>
      <c r="H89" s="31">
        <v>20.52</v>
      </c>
      <c r="I89" s="31">
        <v>80.44</v>
      </c>
      <c r="J89" s="31">
        <v>595.87</v>
      </c>
      <c r="K89" s="47"/>
      <c r="L89" s="31">
        <v>77.760000000000005</v>
      </c>
    </row>
    <row r="90" spans="1:12" ht="14.4">
      <c r="A90" s="32">
        <f>A82</f>
        <v>1</v>
      </c>
      <c r="B90" s="33">
        <f>B82</f>
        <v>5</v>
      </c>
      <c r="C90" s="34" t="s">
        <v>32</v>
      </c>
      <c r="D90" s="25" t="s">
        <v>29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33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34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35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36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37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38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31</v>
      </c>
      <c r="E99" s="30"/>
      <c r="F99" s="31">
        <f>SUM(F90:F98)</f>
        <v>0</v>
      </c>
      <c r="G99" s="31">
        <f t="shared" ref="G99" si="37">SUM(G90:G98)</f>
        <v>0</v>
      </c>
      <c r="H99" s="31">
        <f t="shared" ref="H99" si="38">SUM(H90:H98)</f>
        <v>0</v>
      </c>
      <c r="I99" s="31">
        <f t="shared" ref="I99" si="39">SUM(I90:I98)</f>
        <v>0</v>
      </c>
      <c r="J99" s="31">
        <f t="shared" ref="J99:L99" si="40">SUM(J90:J98)</f>
        <v>0</v>
      </c>
      <c r="K99" s="47"/>
      <c r="L99" s="31">
        <f t="shared" si="40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39</v>
      </c>
      <c r="D100" s="56"/>
      <c r="E100" s="37"/>
      <c r="F100" s="38">
        <f>F89+F99</f>
        <v>505</v>
      </c>
      <c r="G100" s="38">
        <f t="shared" ref="G100" si="41">G89+G99</f>
        <v>20.11</v>
      </c>
      <c r="H100" s="38">
        <f t="shared" ref="H100" si="42">H89+H99</f>
        <v>20.52</v>
      </c>
      <c r="I100" s="38">
        <f t="shared" ref="I100" si="43">I89+I99</f>
        <v>80.44</v>
      </c>
      <c r="J100" s="38">
        <f t="shared" ref="J100:L100" si="44">J89+J99</f>
        <v>595.87</v>
      </c>
      <c r="K100" s="38"/>
      <c r="L100" s="38">
        <f t="shared" si="44"/>
        <v>77.760000000000005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71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5"/>
      <c r="L101" s="18"/>
    </row>
    <row r="102" spans="1:12" ht="14.4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4.4">
      <c r="A103" s="19"/>
      <c r="B103" s="20"/>
      <c r="C103" s="21"/>
      <c r="D103" s="25" t="s">
        <v>26</v>
      </c>
      <c r="E103" s="23" t="s">
        <v>40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/>
      <c r="L103" s="24"/>
    </row>
    <row r="104" spans="1:12" ht="14.4">
      <c r="A104" s="19"/>
      <c r="B104" s="20"/>
      <c r="C104" s="21"/>
      <c r="D104" s="25" t="s">
        <v>27</v>
      </c>
      <c r="E104" s="23" t="s">
        <v>28</v>
      </c>
      <c r="F104" s="24">
        <v>35</v>
      </c>
      <c r="G104" s="24">
        <v>2.66</v>
      </c>
      <c r="H104" s="24">
        <v>0.28000000000000003</v>
      </c>
      <c r="I104" s="24">
        <v>17.22</v>
      </c>
      <c r="J104" s="24">
        <v>82.25</v>
      </c>
      <c r="K104" s="46"/>
      <c r="L104" s="24"/>
    </row>
    <row r="105" spans="1:12" ht="14.4">
      <c r="A105" s="19"/>
      <c r="B105" s="20"/>
      <c r="C105" s="21"/>
      <c r="D105" s="25" t="s">
        <v>50</v>
      </c>
      <c r="E105" s="23" t="s">
        <v>51</v>
      </c>
      <c r="F105" s="24">
        <v>60</v>
      </c>
      <c r="G105" s="24">
        <v>0.46</v>
      </c>
      <c r="H105" s="24">
        <v>2.4500000000000002</v>
      </c>
      <c r="I105" s="24">
        <v>2.41</v>
      </c>
      <c r="J105" s="24">
        <v>29.79</v>
      </c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31</v>
      </c>
      <c r="E108" s="30"/>
      <c r="F108" s="31">
        <f>SUM(F101:F107)</f>
        <v>523</v>
      </c>
      <c r="G108" s="31">
        <f t="shared" ref="G108:J108" si="45">SUM(G101:G107)</f>
        <v>16.16</v>
      </c>
      <c r="H108" s="31">
        <f t="shared" si="45"/>
        <v>15.16</v>
      </c>
      <c r="I108" s="31">
        <f t="shared" si="45"/>
        <v>69.900000000000006</v>
      </c>
      <c r="J108" s="31">
        <f t="shared" si="45"/>
        <v>457.66</v>
      </c>
      <c r="K108" s="47"/>
      <c r="L108" s="31">
        <v>77.760000000000005</v>
      </c>
    </row>
    <row r="109" spans="1:12" ht="14.4">
      <c r="A109" s="32">
        <f>A101</f>
        <v>1</v>
      </c>
      <c r="B109" s="33">
        <f>B101</f>
        <v>6</v>
      </c>
      <c r="C109" s="34" t="s">
        <v>32</v>
      </c>
      <c r="D109" s="25" t="s">
        <v>29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33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34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35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36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37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38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31</v>
      </c>
      <c r="E118" s="30"/>
      <c r="F118" s="31">
        <f>SUM(F109:F117)</f>
        <v>0</v>
      </c>
      <c r="G118" s="31">
        <f t="shared" ref="G118:J118" si="46">SUM(G109:G117)</f>
        <v>0</v>
      </c>
      <c r="H118" s="31">
        <f t="shared" si="46"/>
        <v>0</v>
      </c>
      <c r="I118" s="31">
        <f t="shared" si="46"/>
        <v>0</v>
      </c>
      <c r="J118" s="31">
        <f t="shared" si="46"/>
        <v>0</v>
      </c>
      <c r="K118" s="47"/>
      <c r="L118" s="31">
        <f t="shared" ref="L118" si="4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39</v>
      </c>
      <c r="D119" s="56"/>
      <c r="E119" s="37"/>
      <c r="F119" s="38">
        <f>F108+F118</f>
        <v>523</v>
      </c>
      <c r="G119" s="38">
        <f t="shared" ref="G119:J119" si="48">G108+G118</f>
        <v>16.16</v>
      </c>
      <c r="H119" s="38">
        <f t="shared" si="48"/>
        <v>15.16</v>
      </c>
      <c r="I119" s="38">
        <f t="shared" si="48"/>
        <v>69.900000000000006</v>
      </c>
      <c r="J119" s="38">
        <f t="shared" si="48"/>
        <v>457.66</v>
      </c>
      <c r="K119" s="38"/>
      <c r="L119" s="38">
        <f t="shared" ref="L119" si="49">L108+L118</f>
        <v>77.760000000000005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72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/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26</v>
      </c>
      <c r="E122" s="23" t="s">
        <v>52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/>
      <c r="L122" s="24"/>
    </row>
    <row r="123" spans="1:12" ht="14.4">
      <c r="A123" s="39"/>
      <c r="B123" s="20"/>
      <c r="C123" s="21"/>
      <c r="D123" s="25" t="s">
        <v>27</v>
      </c>
      <c r="E123" s="23" t="s">
        <v>28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27</v>
      </c>
      <c r="E124" s="23" t="s">
        <v>41</v>
      </c>
      <c r="F124" s="24">
        <v>30</v>
      </c>
      <c r="G124" s="24">
        <v>1.98</v>
      </c>
      <c r="H124" s="24">
        <v>0.36</v>
      </c>
      <c r="I124" s="24">
        <v>11.88</v>
      </c>
      <c r="J124" s="24">
        <v>59.4</v>
      </c>
      <c r="K124" s="46"/>
      <c r="L124" s="24"/>
    </row>
    <row r="125" spans="1:12" ht="14.4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31</v>
      </c>
      <c r="E127" s="30"/>
      <c r="F127" s="31">
        <f>SUM(F120:F126)</f>
        <v>500</v>
      </c>
      <c r="G127" s="31">
        <f t="shared" ref="G127:J127" si="50">SUM(G120:G126)</f>
        <v>20.14</v>
      </c>
      <c r="H127" s="31">
        <f t="shared" si="50"/>
        <v>18.78</v>
      </c>
      <c r="I127" s="31">
        <f t="shared" si="50"/>
        <v>79.59</v>
      </c>
      <c r="J127" s="31">
        <f t="shared" si="50"/>
        <v>558.75</v>
      </c>
      <c r="K127" s="47"/>
      <c r="L127" s="31">
        <v>77.760000000000005</v>
      </c>
    </row>
    <row r="128" spans="1:12" ht="14.4">
      <c r="A128" s="33">
        <f>A120</f>
        <v>2</v>
      </c>
      <c r="B128" s="33">
        <f>B120</f>
        <v>1</v>
      </c>
      <c r="C128" s="34" t="s">
        <v>32</v>
      </c>
      <c r="D128" s="25" t="s">
        <v>29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33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34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35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36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37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38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31</v>
      </c>
      <c r="E137" s="30"/>
      <c r="F137" s="31">
        <f>SUM(F128:F136)</f>
        <v>0</v>
      </c>
      <c r="G137" s="31">
        <f t="shared" ref="G137:J137" si="51">SUM(G128:G136)</f>
        <v>0</v>
      </c>
      <c r="H137" s="31">
        <f t="shared" si="51"/>
        <v>0</v>
      </c>
      <c r="I137" s="31">
        <f t="shared" si="51"/>
        <v>0</v>
      </c>
      <c r="J137" s="31">
        <f t="shared" si="51"/>
        <v>0</v>
      </c>
      <c r="K137" s="47"/>
      <c r="L137" s="31">
        <f t="shared" ref="L137" si="52">SUM(L128:L136)</f>
        <v>0</v>
      </c>
    </row>
    <row r="138" spans="1:12" ht="14.4">
      <c r="A138" s="41">
        <f>A120</f>
        <v>2</v>
      </c>
      <c r="B138" s="41">
        <f>B120</f>
        <v>1</v>
      </c>
      <c r="C138" s="55" t="s">
        <v>39</v>
      </c>
      <c r="D138" s="56"/>
      <c r="E138" s="37"/>
      <c r="F138" s="38">
        <f>F127+F137</f>
        <v>500</v>
      </c>
      <c r="G138" s="38">
        <f t="shared" ref="G138" si="53">G127+G137</f>
        <v>20.14</v>
      </c>
      <c r="H138" s="38">
        <f t="shared" ref="H138" si="54">H127+H137</f>
        <v>18.78</v>
      </c>
      <c r="I138" s="38">
        <f t="shared" ref="I138" si="55">I127+I137</f>
        <v>79.59</v>
      </c>
      <c r="J138" s="38">
        <f t="shared" ref="J138:L138" si="56">J127+J137</f>
        <v>558.75</v>
      </c>
      <c r="K138" s="38"/>
      <c r="L138" s="38">
        <f t="shared" si="56"/>
        <v>77.760000000000005</v>
      </c>
    </row>
    <row r="139" spans="1:12" ht="26.4">
      <c r="A139" s="13">
        <v>2</v>
      </c>
      <c r="B139" s="14">
        <v>2</v>
      </c>
      <c r="C139" s="15" t="s">
        <v>24</v>
      </c>
      <c r="D139" s="16" t="s">
        <v>25</v>
      </c>
      <c r="E139" s="17" t="s">
        <v>53</v>
      </c>
      <c r="F139" s="18">
        <v>253</v>
      </c>
      <c r="G139" s="18">
        <v>12.13</v>
      </c>
      <c r="H139" s="18">
        <v>12.34</v>
      </c>
      <c r="I139" s="18">
        <v>24.27</v>
      </c>
      <c r="J139" s="18">
        <v>255.45</v>
      </c>
      <c r="K139" s="45"/>
      <c r="L139" s="18"/>
    </row>
    <row r="140" spans="1:12" ht="14.4">
      <c r="A140" s="19"/>
      <c r="B140" s="20"/>
      <c r="C140" s="21"/>
      <c r="D140" s="22" t="s">
        <v>29</v>
      </c>
      <c r="E140" s="23" t="s">
        <v>54</v>
      </c>
      <c r="F140" s="24">
        <v>60</v>
      </c>
      <c r="G140" s="24">
        <v>1.84</v>
      </c>
      <c r="H140" s="24">
        <v>3.74</v>
      </c>
      <c r="I140" s="24">
        <v>9.7799999999999994</v>
      </c>
      <c r="J140" s="24">
        <v>78.42</v>
      </c>
      <c r="K140" s="46"/>
      <c r="L140" s="24"/>
    </row>
    <row r="141" spans="1:12" ht="14.4">
      <c r="A141" s="19"/>
      <c r="B141" s="20"/>
      <c r="C141" s="21"/>
      <c r="D141" s="25" t="s">
        <v>26</v>
      </c>
      <c r="E141" s="23" t="s">
        <v>73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6"/>
      <c r="L141" s="24"/>
    </row>
    <row r="142" spans="1:12" ht="15.75" customHeight="1">
      <c r="A142" s="19"/>
      <c r="B142" s="20"/>
      <c r="C142" s="21"/>
      <c r="D142" s="25" t="s">
        <v>27</v>
      </c>
      <c r="E142" s="23" t="s">
        <v>41</v>
      </c>
      <c r="F142" s="24">
        <v>30</v>
      </c>
      <c r="G142" s="24">
        <v>1.98</v>
      </c>
      <c r="H142" s="24">
        <v>0.36</v>
      </c>
      <c r="I142" s="24">
        <v>11.88</v>
      </c>
      <c r="J142" s="24">
        <v>59.4</v>
      </c>
      <c r="K142" s="46"/>
      <c r="L142" s="24"/>
    </row>
    <row r="143" spans="1:12" ht="14.4">
      <c r="A143" s="19"/>
      <c r="B143" s="20"/>
      <c r="C143" s="21"/>
      <c r="D143" s="25" t="s">
        <v>27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31</v>
      </c>
      <c r="E146" s="30"/>
      <c r="F146" s="31">
        <f>SUM(F139:F145)</f>
        <v>543</v>
      </c>
      <c r="G146" s="31">
        <f t="shared" ref="G146:J146" si="57">SUM(G139:G145)</f>
        <v>16.11</v>
      </c>
      <c r="H146" s="31">
        <f t="shared" si="57"/>
        <v>16.54</v>
      </c>
      <c r="I146" s="31">
        <f t="shared" si="57"/>
        <v>63.83</v>
      </c>
      <c r="J146" s="31">
        <f t="shared" si="57"/>
        <v>467.87</v>
      </c>
      <c r="K146" s="47"/>
      <c r="L146" s="31">
        <v>77.760000000000005</v>
      </c>
    </row>
    <row r="147" spans="1:12" ht="14.4">
      <c r="A147" s="32">
        <f>A139</f>
        <v>2</v>
      </c>
      <c r="B147" s="33">
        <f>B139</f>
        <v>2</v>
      </c>
      <c r="C147" s="34" t="s">
        <v>32</v>
      </c>
      <c r="D147" s="25" t="s">
        <v>29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33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34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35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36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37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38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31</v>
      </c>
      <c r="E156" s="30"/>
      <c r="F156" s="31">
        <f>SUM(F147:F155)</f>
        <v>0</v>
      </c>
      <c r="G156" s="31">
        <f t="shared" ref="G156:J156" si="58">SUM(G147:G155)</f>
        <v>0</v>
      </c>
      <c r="H156" s="31">
        <f t="shared" si="58"/>
        <v>0</v>
      </c>
      <c r="I156" s="31">
        <f t="shared" si="58"/>
        <v>0</v>
      </c>
      <c r="J156" s="31">
        <f t="shared" si="58"/>
        <v>0</v>
      </c>
      <c r="K156" s="47"/>
      <c r="L156" s="31">
        <f t="shared" ref="L156" si="59">SUM(L147:L155)</f>
        <v>0</v>
      </c>
    </row>
    <row r="157" spans="1:12" ht="14.4">
      <c r="A157" s="35">
        <f>A139</f>
        <v>2</v>
      </c>
      <c r="B157" s="36">
        <f>B139</f>
        <v>2</v>
      </c>
      <c r="C157" s="55" t="s">
        <v>39</v>
      </c>
      <c r="D157" s="56"/>
      <c r="E157" s="37"/>
      <c r="F157" s="38">
        <f>F146+F156</f>
        <v>543</v>
      </c>
      <c r="G157" s="38">
        <f t="shared" ref="G157" si="60">G146+G156</f>
        <v>16.11</v>
      </c>
      <c r="H157" s="38">
        <f t="shared" ref="H157" si="61">H146+H156</f>
        <v>16.54</v>
      </c>
      <c r="I157" s="38">
        <f t="shared" ref="I157" si="62">I146+I156</f>
        <v>63.83</v>
      </c>
      <c r="J157" s="38">
        <f t="shared" ref="J157:L157" si="63">J146+J156</f>
        <v>467.87</v>
      </c>
      <c r="K157" s="38"/>
      <c r="L157" s="38">
        <f t="shared" si="63"/>
        <v>77.760000000000005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55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/>
      <c r="L158" s="18"/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26</v>
      </c>
      <c r="E160" s="23" t="s">
        <v>56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/>
      <c r="L160" s="24"/>
    </row>
    <row r="161" spans="1:12" ht="14.4">
      <c r="A161" s="19"/>
      <c r="B161" s="20"/>
      <c r="C161" s="21"/>
      <c r="D161" s="25" t="s">
        <v>27</v>
      </c>
      <c r="E161" s="23" t="s">
        <v>28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48</v>
      </c>
      <c r="E162" s="23" t="s">
        <v>49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27</v>
      </c>
      <c r="E163" s="23" t="s">
        <v>41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31</v>
      </c>
      <c r="E165" s="30"/>
      <c r="F165" s="31">
        <f>SUM(F158:F164)</f>
        <v>545</v>
      </c>
      <c r="G165" s="31">
        <f t="shared" ref="G165:J165" si="64">SUM(G158:G164)</f>
        <v>19.64</v>
      </c>
      <c r="H165" s="31">
        <f t="shared" si="64"/>
        <v>20.41</v>
      </c>
      <c r="I165" s="31">
        <f t="shared" si="64"/>
        <v>79.78</v>
      </c>
      <c r="J165" s="31">
        <f t="shared" si="64"/>
        <v>593.77</v>
      </c>
      <c r="K165" s="47"/>
      <c r="L165" s="31">
        <v>77.760000000000005</v>
      </c>
    </row>
    <row r="166" spans="1:12" ht="14.4">
      <c r="A166" s="32">
        <f>A158</f>
        <v>2</v>
      </c>
      <c r="B166" s="33">
        <f>B158</f>
        <v>3</v>
      </c>
      <c r="C166" s="34" t="s">
        <v>32</v>
      </c>
      <c r="D166" s="25" t="s">
        <v>29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33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34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35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36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37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38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31</v>
      </c>
      <c r="E175" s="30"/>
      <c r="F175" s="31">
        <f>SUM(F166:F174)</f>
        <v>0</v>
      </c>
      <c r="G175" s="31">
        <f t="shared" ref="G175:J175" si="65">SUM(G166:G174)</f>
        <v>0</v>
      </c>
      <c r="H175" s="31">
        <f t="shared" si="65"/>
        <v>0</v>
      </c>
      <c r="I175" s="31">
        <f t="shared" si="65"/>
        <v>0</v>
      </c>
      <c r="J175" s="31">
        <f t="shared" si="65"/>
        <v>0</v>
      </c>
      <c r="K175" s="47"/>
      <c r="L175" s="31">
        <f t="shared" ref="L175" si="66">SUM(L166:L174)</f>
        <v>0</v>
      </c>
    </row>
    <row r="176" spans="1:12" ht="14.4">
      <c r="A176" s="35">
        <f>A158</f>
        <v>2</v>
      </c>
      <c r="B176" s="36">
        <f>B158</f>
        <v>3</v>
      </c>
      <c r="C176" s="55" t="s">
        <v>39</v>
      </c>
      <c r="D176" s="56"/>
      <c r="E176" s="37"/>
      <c r="F176" s="38">
        <f>F165+F175</f>
        <v>545</v>
      </c>
      <c r="G176" s="38">
        <f t="shared" ref="G176" si="67">G165+G175</f>
        <v>19.64</v>
      </c>
      <c r="H176" s="38">
        <f t="shared" ref="H176" si="68">H165+H175</f>
        <v>20.41</v>
      </c>
      <c r="I176" s="38">
        <f t="shared" ref="I176" si="69">I165+I175</f>
        <v>79.78</v>
      </c>
      <c r="J176" s="38">
        <f t="shared" ref="J176:L176" si="70">J165+J175</f>
        <v>593.77</v>
      </c>
      <c r="K176" s="38"/>
      <c r="L176" s="38">
        <f t="shared" si="70"/>
        <v>77.760000000000005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57</v>
      </c>
      <c r="F177" s="18">
        <v>228</v>
      </c>
      <c r="G177" s="18">
        <v>11.43</v>
      </c>
      <c r="H177" s="18">
        <v>11.41</v>
      </c>
      <c r="I177" s="18">
        <v>31.29</v>
      </c>
      <c r="J177" s="18">
        <v>276.75</v>
      </c>
      <c r="K177" s="45"/>
      <c r="L177" s="18"/>
    </row>
    <row r="178" spans="1:12" ht="14.4">
      <c r="A178" s="19"/>
      <c r="B178" s="20"/>
      <c r="C178" s="21"/>
      <c r="D178" s="22" t="s">
        <v>50</v>
      </c>
      <c r="E178" s="23" t="s">
        <v>58</v>
      </c>
      <c r="F178" s="24">
        <v>60</v>
      </c>
      <c r="G178" s="24">
        <v>1.0900000000000001</v>
      </c>
      <c r="H178" s="24">
        <v>1.31</v>
      </c>
      <c r="I178" s="24">
        <v>16.95</v>
      </c>
      <c r="J178" s="24">
        <v>60.16</v>
      </c>
      <c r="K178" s="46"/>
      <c r="L178" s="24"/>
    </row>
    <row r="179" spans="1:12" ht="14.4">
      <c r="A179" s="19"/>
      <c r="B179" s="20"/>
      <c r="C179" s="21"/>
      <c r="D179" s="25" t="s">
        <v>26</v>
      </c>
      <c r="E179" s="23" t="s">
        <v>59</v>
      </c>
      <c r="F179" s="24">
        <v>200</v>
      </c>
      <c r="G179" s="48">
        <v>1.58</v>
      </c>
      <c r="H179" s="24">
        <v>3.54</v>
      </c>
      <c r="I179" s="24">
        <v>7.6</v>
      </c>
      <c r="J179" s="24">
        <v>78.599999999999994</v>
      </c>
      <c r="K179" s="46"/>
      <c r="L179" s="24"/>
    </row>
    <row r="180" spans="1:12" ht="14.4">
      <c r="A180" s="19"/>
      <c r="B180" s="20"/>
      <c r="C180" s="21"/>
      <c r="D180" s="25" t="s">
        <v>27</v>
      </c>
      <c r="E180" s="23" t="s">
        <v>28</v>
      </c>
      <c r="F180" s="24">
        <v>25</v>
      </c>
      <c r="G180" s="24">
        <v>1.9</v>
      </c>
      <c r="H180" s="24">
        <v>0.2</v>
      </c>
      <c r="I180" s="24">
        <v>12.3</v>
      </c>
      <c r="J180" s="24">
        <v>58.75</v>
      </c>
      <c r="K180" s="46"/>
      <c r="L180" s="24"/>
    </row>
    <row r="181" spans="1:12" ht="14.4">
      <c r="A181" s="19"/>
      <c r="B181" s="20"/>
      <c r="C181" s="21"/>
      <c r="D181" s="25" t="s">
        <v>48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31</v>
      </c>
      <c r="E184" s="30"/>
      <c r="F184" s="31">
        <f>SUM(F177:F183)</f>
        <v>513</v>
      </c>
      <c r="G184" s="31">
        <f t="shared" ref="G184:J184" si="71">SUM(G177:G183)</f>
        <v>16</v>
      </c>
      <c r="H184" s="31">
        <f t="shared" si="71"/>
        <v>16.46</v>
      </c>
      <c r="I184" s="31">
        <f t="shared" si="71"/>
        <v>68.14</v>
      </c>
      <c r="J184" s="31">
        <f t="shared" si="71"/>
        <v>474.26</v>
      </c>
      <c r="K184" s="47"/>
      <c r="L184" s="31">
        <v>77.760000000000005</v>
      </c>
    </row>
    <row r="185" spans="1:12" ht="14.4">
      <c r="A185" s="32">
        <f>A177</f>
        <v>2</v>
      </c>
      <c r="B185" s="33">
        <f>B177</f>
        <v>4</v>
      </c>
      <c r="C185" s="34" t="s">
        <v>32</v>
      </c>
      <c r="D185" s="25" t="s">
        <v>29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33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34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35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36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37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38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31</v>
      </c>
      <c r="E194" s="30"/>
      <c r="F194" s="31">
        <f>SUM(F185:F193)</f>
        <v>0</v>
      </c>
      <c r="G194" s="31">
        <f t="shared" ref="G194:J194" si="72">SUM(G185:G193)</f>
        <v>0</v>
      </c>
      <c r="H194" s="31">
        <f t="shared" si="72"/>
        <v>0</v>
      </c>
      <c r="I194" s="31">
        <f t="shared" si="72"/>
        <v>0</v>
      </c>
      <c r="J194" s="31">
        <f t="shared" si="72"/>
        <v>0</v>
      </c>
      <c r="K194" s="47"/>
      <c r="L194" s="31">
        <f t="shared" ref="L194" si="73">SUM(L185:L193)</f>
        <v>0</v>
      </c>
    </row>
    <row r="195" spans="1:12" ht="14.4">
      <c r="A195" s="35">
        <f>A177</f>
        <v>2</v>
      </c>
      <c r="B195" s="36">
        <f>B177</f>
        <v>4</v>
      </c>
      <c r="C195" s="55" t="s">
        <v>39</v>
      </c>
      <c r="D195" s="56"/>
      <c r="E195" s="37"/>
      <c r="F195" s="38">
        <f>F184+F194</f>
        <v>513</v>
      </c>
      <c r="G195" s="38">
        <f t="shared" ref="G195" si="74">G184+G194</f>
        <v>16</v>
      </c>
      <c r="H195" s="38">
        <f t="shared" ref="H195" si="75">H184+H194</f>
        <v>16.46</v>
      </c>
      <c r="I195" s="38">
        <f t="shared" ref="I195" si="76">I184+I194</f>
        <v>68.14</v>
      </c>
      <c r="J195" s="38">
        <f t="shared" ref="J195:L195" si="77">J184+J194</f>
        <v>474.26</v>
      </c>
      <c r="K195" s="38"/>
      <c r="L195" s="38">
        <f t="shared" si="77"/>
        <v>77.760000000000005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60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/>
      <c r="L196" s="18"/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26</v>
      </c>
      <c r="E198" s="23" t="s">
        <v>66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/>
      <c r="L198" s="24"/>
    </row>
    <row r="199" spans="1:12" ht="14.4">
      <c r="A199" s="19"/>
      <c r="B199" s="20"/>
      <c r="C199" s="21"/>
      <c r="D199" s="25" t="s">
        <v>27</v>
      </c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9"/>
      <c r="B200" s="20"/>
      <c r="C200" s="21"/>
      <c r="D200" s="25" t="s">
        <v>27</v>
      </c>
      <c r="E200" s="23" t="s">
        <v>41</v>
      </c>
      <c r="F200" s="24">
        <v>20</v>
      </c>
      <c r="G200" s="24">
        <v>1.32</v>
      </c>
      <c r="H200" s="24">
        <v>0.24</v>
      </c>
      <c r="I200" s="24">
        <v>7.92</v>
      </c>
      <c r="J200" s="24">
        <v>39.6</v>
      </c>
      <c r="K200" s="46"/>
      <c r="L200" s="24"/>
    </row>
    <row r="201" spans="1:12" ht="14.4">
      <c r="A201" s="19"/>
      <c r="B201" s="20"/>
      <c r="C201" s="21"/>
      <c r="D201" s="22" t="s">
        <v>48</v>
      </c>
      <c r="E201" s="23" t="s">
        <v>61</v>
      </c>
      <c r="F201" s="24">
        <v>180</v>
      </c>
      <c r="G201" s="24">
        <v>1.62</v>
      </c>
      <c r="H201" s="24">
        <v>0.36</v>
      </c>
      <c r="I201" s="24">
        <v>14.58</v>
      </c>
      <c r="J201" s="24">
        <v>77.400000000000006</v>
      </c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31</v>
      </c>
      <c r="E203" s="30"/>
      <c r="F203" s="31">
        <f>SUM(F196:F202)</f>
        <v>600</v>
      </c>
      <c r="G203" s="31">
        <f t="shared" ref="G203:J203" si="78">SUM(G196:G202)</f>
        <v>16.079999999999998</v>
      </c>
      <c r="H203" s="31">
        <f t="shared" si="78"/>
        <v>16.37</v>
      </c>
      <c r="I203" s="31">
        <f t="shared" si="78"/>
        <v>63.87</v>
      </c>
      <c r="J203" s="31">
        <f t="shared" si="78"/>
        <v>481.3</v>
      </c>
      <c r="K203" s="47"/>
      <c r="L203" s="31">
        <v>77.760000000000005</v>
      </c>
    </row>
    <row r="204" spans="1:12" ht="14.4">
      <c r="A204" s="32">
        <f>A196</f>
        <v>2</v>
      </c>
      <c r="B204" s="33">
        <f>B196</f>
        <v>5</v>
      </c>
      <c r="C204" s="34" t="s">
        <v>32</v>
      </c>
      <c r="D204" s="25" t="s">
        <v>29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33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34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35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36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37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38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31</v>
      </c>
      <c r="E213" s="30"/>
      <c r="F213" s="31">
        <f>SUM(F204:F212)</f>
        <v>0</v>
      </c>
      <c r="G213" s="31">
        <f t="shared" ref="G213:J213" si="79">SUM(G204:G212)</f>
        <v>0</v>
      </c>
      <c r="H213" s="31">
        <f t="shared" si="79"/>
        <v>0</v>
      </c>
      <c r="I213" s="31">
        <f t="shared" si="79"/>
        <v>0</v>
      </c>
      <c r="J213" s="31">
        <f t="shared" si="79"/>
        <v>0</v>
      </c>
      <c r="K213" s="47"/>
      <c r="L213" s="31">
        <f t="shared" ref="L213" si="80">SUM(L204:L212)</f>
        <v>0</v>
      </c>
    </row>
    <row r="214" spans="1:12" ht="14.4">
      <c r="A214" s="35">
        <f>A196</f>
        <v>2</v>
      </c>
      <c r="B214" s="36">
        <f>B196</f>
        <v>5</v>
      </c>
      <c r="C214" s="55" t="s">
        <v>39</v>
      </c>
      <c r="D214" s="56"/>
      <c r="E214" s="37"/>
      <c r="F214" s="38">
        <f>F203+F213</f>
        <v>600</v>
      </c>
      <c r="G214" s="38">
        <f t="shared" ref="G214:J214" si="81">G203+G213</f>
        <v>16.079999999999998</v>
      </c>
      <c r="H214" s="38">
        <f t="shared" si="81"/>
        <v>16.37</v>
      </c>
      <c r="I214" s="38">
        <f t="shared" si="81"/>
        <v>63.87</v>
      </c>
      <c r="J214" s="38">
        <f t="shared" si="81"/>
        <v>481.3</v>
      </c>
      <c r="K214" s="38"/>
      <c r="L214" s="38">
        <f t="shared" ref="L214" si="82">L203+L213</f>
        <v>77.760000000000005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62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/>
    </row>
    <row r="216" spans="1:12" ht="14.4">
      <c r="A216" s="19"/>
      <c r="B216" s="20"/>
      <c r="C216" s="21"/>
      <c r="D216" s="22" t="s">
        <v>50</v>
      </c>
      <c r="E216" s="23" t="s">
        <v>63</v>
      </c>
      <c r="F216" s="24">
        <v>60</v>
      </c>
      <c r="G216" s="24">
        <v>0.65</v>
      </c>
      <c r="H216" s="24">
        <v>3.65</v>
      </c>
      <c r="I216" s="24">
        <v>6.72</v>
      </c>
      <c r="J216" s="24">
        <v>62.34</v>
      </c>
      <c r="K216" s="46"/>
      <c r="L216" s="24"/>
    </row>
    <row r="217" spans="1:12" ht="14.4">
      <c r="A217" s="19"/>
      <c r="B217" s="20"/>
      <c r="C217" s="21"/>
      <c r="D217" s="25" t="s">
        <v>26</v>
      </c>
      <c r="E217" s="23" t="s">
        <v>56</v>
      </c>
      <c r="F217" s="24">
        <v>200</v>
      </c>
      <c r="G217" s="24">
        <v>7.0000000000000007E-2</v>
      </c>
      <c r="H217" s="24">
        <v>0.02</v>
      </c>
      <c r="I217" s="24">
        <v>10.01</v>
      </c>
      <c r="J217" s="24">
        <v>40</v>
      </c>
      <c r="K217" s="46"/>
      <c r="L217" s="24"/>
    </row>
    <row r="218" spans="1:12" ht="14.4">
      <c r="A218" s="19"/>
      <c r="B218" s="20"/>
      <c r="C218" s="21"/>
      <c r="D218" s="25" t="s">
        <v>27</v>
      </c>
      <c r="E218" s="23" t="s">
        <v>28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48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 t="s">
        <v>27</v>
      </c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31</v>
      </c>
      <c r="E222" s="30"/>
      <c r="F222" s="31">
        <f>SUM(F215:F221)</f>
        <v>533</v>
      </c>
      <c r="G222" s="31">
        <f t="shared" ref="G222:J222" si="83">SUM(G215:G221)</f>
        <v>19.3</v>
      </c>
      <c r="H222" s="31">
        <f t="shared" si="83"/>
        <v>20.22</v>
      </c>
      <c r="I222" s="31">
        <f t="shared" si="83"/>
        <v>83.5</v>
      </c>
      <c r="J222" s="31">
        <f t="shared" si="83"/>
        <v>594.85</v>
      </c>
      <c r="K222" s="47"/>
      <c r="L222" s="31">
        <v>77.760000000000005</v>
      </c>
    </row>
    <row r="223" spans="1:12" ht="14.4">
      <c r="A223" s="32">
        <f>A215</f>
        <v>2</v>
      </c>
      <c r="B223" s="33">
        <f>B215</f>
        <v>6</v>
      </c>
      <c r="C223" s="34" t="s">
        <v>32</v>
      </c>
      <c r="D223" s="25" t="s">
        <v>29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33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34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35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36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37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38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31</v>
      </c>
      <c r="E232" s="30"/>
      <c r="F232" s="31">
        <f>SUM(F223:F231)</f>
        <v>0</v>
      </c>
      <c r="G232" s="31">
        <f t="shared" ref="G232:J232" si="84">SUM(G223:G231)</f>
        <v>0</v>
      </c>
      <c r="H232" s="31">
        <f t="shared" si="84"/>
        <v>0</v>
      </c>
      <c r="I232" s="31">
        <f t="shared" si="84"/>
        <v>0</v>
      </c>
      <c r="J232" s="31">
        <f t="shared" si="84"/>
        <v>0</v>
      </c>
      <c r="K232" s="47"/>
      <c r="L232" s="31">
        <f t="shared" ref="L232" si="85">SUM(L223:L231)</f>
        <v>0</v>
      </c>
    </row>
    <row r="233" spans="1:12" ht="14.4">
      <c r="A233" s="35">
        <f>A215</f>
        <v>2</v>
      </c>
      <c r="B233" s="36">
        <f>B215</f>
        <v>6</v>
      </c>
      <c r="C233" s="55" t="s">
        <v>39</v>
      </c>
      <c r="D233" s="56"/>
      <c r="E233" s="37"/>
      <c r="F233" s="38">
        <f>F222+F232</f>
        <v>533</v>
      </c>
      <c r="G233" s="38">
        <f t="shared" ref="G233:J233" si="86">G222+G232</f>
        <v>19.3</v>
      </c>
      <c r="H233" s="38">
        <f t="shared" si="86"/>
        <v>20.22</v>
      </c>
      <c r="I233" s="38">
        <f t="shared" si="86"/>
        <v>83.5</v>
      </c>
      <c r="J233" s="38">
        <f t="shared" si="86"/>
        <v>594.85</v>
      </c>
      <c r="K233" s="38"/>
      <c r="L233" s="38">
        <f t="shared" ref="L233" si="87">L222+L232</f>
        <v>77.760000000000005</v>
      </c>
    </row>
    <row r="234" spans="1:12" ht="13.8" customHeight="1">
      <c r="A234" s="49"/>
      <c r="B234" s="50"/>
      <c r="C234" s="52" t="s">
        <v>64</v>
      </c>
      <c r="D234" s="53"/>
      <c r="E234" s="54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51">
        <f t="shared" ref="G234:L234" si="88">(G24+G43+G62+G81+G100+G119+G138+G157+G176+G195+G214+G233)/(IF(G24=0,0,1)+IF(G43=0,0,1)+IF(G62=0,0,1)+IF(G81=0,0,1)+IF(G100=0,0,1)+IF(G119=0,0,1)+IF(G138=0,0,1)+IF(G157=0,0,1)+IF(G176=0,0,1)+IF(G195=0,0,1)+IF(G214=0,0,1)+IF(G233=0,0,1))</f>
        <v>17.894166666666663</v>
      </c>
      <c r="H234" s="51">
        <f t="shared" si="88"/>
        <v>17.989999999999998</v>
      </c>
      <c r="I234" s="51">
        <f t="shared" si="88"/>
        <v>74.499166666666667</v>
      </c>
      <c r="J234" s="51">
        <f t="shared" si="88"/>
        <v>535.9758333333333</v>
      </c>
      <c r="K234" s="51"/>
      <c r="L234" s="51">
        <f t="shared" si="88"/>
        <v>77.760000000000005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dcterms:created xsi:type="dcterms:W3CDTF">2022-05-16T14:23:00Z</dcterms:created>
  <dcterms:modified xsi:type="dcterms:W3CDTF">2026-03-13T18:10:31Z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FBACD1FCE0344D3B8C1363F91D3CE0AB</vt:lpwstr>
  </property>
  <property fmtid="{D5CDD505-2E9C-101B-9397-08002B2CF9AE}" pid="3" name="KSOProductBuildVer">
    <vt:lpwstr>1049-11.2.0.11130</vt:lpwstr>
  </property>
</Properties>
</file>