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759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/>
  <c r="L195"/>
  <c r="L177"/>
  <c r="L176"/>
  <c r="L158"/>
  <c r="L157"/>
  <c r="L139"/>
  <c r="L138"/>
  <c r="L119"/>
  <c r="L118"/>
  <c r="L100"/>
  <c r="L99"/>
  <c r="L81"/>
  <c r="L80"/>
  <c r="L62"/>
  <c r="L61"/>
  <c r="L43"/>
  <c r="L42"/>
  <c r="L24"/>
  <c r="L23"/>
  <c r="A109"/>
  <c r="B196"/>
  <c r="A196"/>
  <c r="J195"/>
  <c r="I195"/>
  <c r="H195"/>
  <c r="G195"/>
  <c r="F195"/>
  <c r="B186"/>
  <c r="A186"/>
  <c r="J185"/>
  <c r="J196" s="1"/>
  <c r="I185"/>
  <c r="I196" s="1"/>
  <c r="H185"/>
  <c r="H196" s="1"/>
  <c r="G185"/>
  <c r="G196" s="1"/>
  <c r="F185"/>
  <c r="B177"/>
  <c r="A177"/>
  <c r="J176"/>
  <c r="I176"/>
  <c r="H176"/>
  <c r="G176"/>
  <c r="F176"/>
  <c r="B167"/>
  <c r="A167"/>
  <c r="J166"/>
  <c r="J177" s="1"/>
  <c r="I166"/>
  <c r="I177" s="1"/>
  <c r="H166"/>
  <c r="H177" s="1"/>
  <c r="G166"/>
  <c r="G177" s="1"/>
  <c r="F166"/>
  <c r="B158"/>
  <c r="A158"/>
  <c r="J157"/>
  <c r="I157"/>
  <c r="H157"/>
  <c r="G157"/>
  <c r="F157"/>
  <c r="B148"/>
  <c r="A148"/>
  <c r="J147"/>
  <c r="J158" s="1"/>
  <c r="I147"/>
  <c r="I158" s="1"/>
  <c r="H147"/>
  <c r="H158" s="1"/>
  <c r="G147"/>
  <c r="G158" s="1"/>
  <c r="F147"/>
  <c r="B139"/>
  <c r="A139"/>
  <c r="J138"/>
  <c r="I138"/>
  <c r="H138"/>
  <c r="G138"/>
  <c r="F138"/>
  <c r="B129"/>
  <c r="A129"/>
  <c r="J128"/>
  <c r="J139" s="1"/>
  <c r="I128"/>
  <c r="I139" s="1"/>
  <c r="H128"/>
  <c r="H139" s="1"/>
  <c r="G128"/>
  <c r="G139" s="1"/>
  <c r="F128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H81" l="1"/>
  <c r="I81"/>
  <c r="G81"/>
  <c r="G62"/>
  <c r="L197"/>
  <c r="F119"/>
  <c r="F139"/>
  <c r="F158"/>
  <c r="F177"/>
  <c r="F196"/>
  <c r="I24"/>
  <c r="F24"/>
  <c r="J24"/>
  <c r="J197" s="1"/>
  <c r="H24"/>
  <c r="G24"/>
  <c r="F197" l="1"/>
  <c r="I197"/>
  <c r="H197"/>
  <c r="G197"/>
</calcChain>
</file>

<file path=xl/sharedStrings.xml><?xml version="1.0" encoding="utf-8"?>
<sst xmlns="http://schemas.openxmlformats.org/spreadsheetml/2006/main" count="272" uniqueCount="84">
  <si>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</si>
  <si>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</si>
  <si>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</si>
  <si>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</si>
  <si>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</si>
  <si>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</si>
  <si>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</si>
  <si>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</si>
  <si>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</si>
  <si>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</si>
  <si>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</si>
  <si>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</si>
  <si>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</si>
  <si>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</si>
  <si>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</si>
  <si>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</si>
  <si>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</si>
  <si>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</si>
  <si>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</si>
  <si>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</si>
  <si>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</si>
  <si>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</si>
  <si>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</si>
  <si>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</si>
  <si>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</si>
  <si>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</si>
  <si>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</si>
  <si>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</si>
  <si>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</si>
  <si>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</si>
  <si>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</si>
  <si>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</si>
  <si>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</si>
  <si>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</si>
  <si>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</si>
  <si>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</si>
  <si>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</si>
  <si>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</si>
  <si>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</si>
  <si>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</si>
  <si>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из мяса птицы</t>
  </si>
  <si>
    <t>ТТК</t>
  </si>
  <si>
    <t>салат из моркови с яблоками</t>
  </si>
  <si>
    <t>макаронные изделия отварные с маслом сливочным</t>
  </si>
  <si>
    <t>150/5</t>
  </si>
  <si>
    <t>компот из сухофруктов</t>
  </si>
  <si>
    <t>хлеб ржаной</t>
  </si>
  <si>
    <t xml:space="preserve">яблоки 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</si>
  <si>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</si>
  <si>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</si>
  <si>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</si>
  <si>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</si>
  <si>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</si>
  <si>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</si>
  <si>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</si>
  <si>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</si>
  <si>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</si>
  <si>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185/10/5</t>
  </si>
  <si>
    <t>свекла отварная дольками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</si>
  <si>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</si>
  <si>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</si>
  <si>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</si>
  <si>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</si>
  <si>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</si>
  <si>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хлеб пржаной</t>
  </si>
  <si>
    <t>тефтели мясные в сметанно-томатном соусе</t>
  </si>
  <si>
    <t>60/40</t>
  </si>
  <si>
    <t>180/5</t>
  </si>
  <si>
    <t>напиток из свежих фруктов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</si>
  <si>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</si>
  <si>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</si>
  <si>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</si>
  <si>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яблоки</t>
  </si>
  <si>
    <t>плов из говядины с рисовой крупой</t>
  </si>
  <si>
    <t>50/150</t>
  </si>
  <si>
    <t>салат из отварной свеклы</t>
  </si>
  <si>
    <t>рыба, тушенная в томате с овощами</t>
  </si>
  <si>
    <t>компот из свежих яюлок</t>
  </si>
  <si>
    <t>тефтели куриные с гречневой крупой в сметанно-томатном соусе</t>
  </si>
  <si>
    <t>180/3</t>
  </si>
  <si>
    <t>какао с молоком</t>
  </si>
  <si>
    <t>овощи тушеные с мясом</t>
  </si>
  <si>
    <t>МБОУ "Нижнекаменская ООШ"</t>
  </si>
  <si>
    <t>Мусин А.М.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</si>
</sst>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82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83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90</v>
      </c>
      <c r="G6" s="40">
        <v>10.199999999999999</v>
      </c>
      <c r="H6" s="40">
        <v>12.93</v>
      </c>
      <c r="I6" s="40">
        <v>13.79</v>
      </c>
      <c r="J6" s="40">
        <v>198</v>
      </c>
      <c r="K6" s="41" t="s">
        <v>41</v>
      </c>
      <c r="L6" s="40"/>
    </row>
    <row r="7" spans="1:12" ht="15">
      <c r="A7" s="23"/>
      <c r="B7" s="15"/>
      <c r="C7" s="11"/>
      <c r="D7" s="6" t="s">
        <v>29</v>
      </c>
      <c r="E7" s="42" t="s">
        <v>43</v>
      </c>
      <c r="F7" s="43" t="s">
        <v>44</v>
      </c>
      <c r="G7" s="43">
        <v>5.7</v>
      </c>
      <c r="H7" s="43">
        <v>4.3</v>
      </c>
      <c r="I7" s="43">
        <v>31.99</v>
      </c>
      <c r="J7" s="43">
        <v>189.3</v>
      </c>
      <c r="K7" s="41">
        <v>203</v>
      </c>
      <c r="L7" s="43"/>
    </row>
    <row r="8" spans="1:12" ht="1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>
        <v>349</v>
      </c>
      <c r="L8" s="43"/>
    </row>
    <row r="9" spans="1:12" ht="15">
      <c r="A9" s="23"/>
      <c r="B9" s="15"/>
      <c r="C9" s="11"/>
      <c r="D9" s="7" t="s">
        <v>23</v>
      </c>
      <c r="E9" s="42" t="s">
        <v>46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26</v>
      </c>
      <c r="E11" s="42" t="s">
        <v>42</v>
      </c>
      <c r="F11" s="43">
        <v>60</v>
      </c>
      <c r="G11" s="43">
        <v>0.64</v>
      </c>
      <c r="H11" s="43">
        <v>3.01</v>
      </c>
      <c r="I11" s="43">
        <v>5.1100000000000003</v>
      </c>
      <c r="J11" s="43">
        <v>50.91</v>
      </c>
      <c r="K11" s="44" t="s">
        <v>41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380</v>
      </c>
      <c r="G13" s="19">
        <f t="shared" ref="G13:J13" si="0">SUM(G6:G12)</f>
        <v>19.18</v>
      </c>
      <c r="H13" s="19">
        <f t="shared" si="0"/>
        <v>20.689999999999998</v>
      </c>
      <c r="I13" s="19">
        <f t="shared" si="0"/>
        <v>84.8</v>
      </c>
      <c r="J13" s="19">
        <f t="shared" si="0"/>
        <v>590.41</v>
      </c>
      <c r="K13" s="25"/>
      <c r="L13" s="19">
        <v>66.760000000000005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380</v>
      </c>
      <c r="G24" s="32">
        <f t="shared" ref="G24:J24" si="3">G13+G23</f>
        <v>19.18</v>
      </c>
      <c r="H24" s="32">
        <f t="shared" si="3"/>
        <v>20.689999999999998</v>
      </c>
      <c r="I24" s="32">
        <f t="shared" si="3"/>
        <v>84.8</v>
      </c>
      <c r="J24" s="32">
        <f t="shared" si="3"/>
        <v>590.41</v>
      </c>
      <c r="K24" s="32"/>
      <c r="L24" s="32">
        <f t="shared" ref="L24" si="4">L13+L23</f>
        <v>66.760000000000005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 t="s">
        <v>49</v>
      </c>
      <c r="G25" s="40">
        <v>13.65</v>
      </c>
      <c r="H25" s="40">
        <v>15.29</v>
      </c>
      <c r="I25" s="40">
        <v>32.32</v>
      </c>
      <c r="J25" s="40">
        <v>330.9</v>
      </c>
      <c r="K25" s="41" t="s">
        <v>41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50</v>
      </c>
      <c r="F27" s="43" t="s">
        <v>51</v>
      </c>
      <c r="G27" s="43">
        <v>7.0000000000000007E-2</v>
      </c>
      <c r="H27" s="43">
        <v>0.02</v>
      </c>
      <c r="I27" s="43">
        <v>10.01</v>
      </c>
      <c r="J27" s="43">
        <v>40</v>
      </c>
      <c r="K27" s="44">
        <v>376</v>
      </c>
      <c r="L27" s="43"/>
    </row>
    <row r="28" spans="1:12" ht="15">
      <c r="A28" s="14"/>
      <c r="B28" s="15"/>
      <c r="C28" s="11"/>
      <c r="D28" s="7" t="s">
        <v>23</v>
      </c>
      <c r="E28" s="42" t="s">
        <v>46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>
      <c r="A29" s="14"/>
      <c r="B29" s="15"/>
      <c r="C29" s="11"/>
      <c r="D29" s="7" t="s">
        <v>24</v>
      </c>
      <c r="E29" s="42" t="s">
        <v>47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130</v>
      </c>
      <c r="G32" s="19">
        <f t="shared" ref="G32" si="5">SUM(G25:G31)</f>
        <v>16.100000000000001</v>
      </c>
      <c r="H32" s="19">
        <f t="shared" ref="H32" si="6">SUM(H25:H31)</f>
        <v>16.069999999999997</v>
      </c>
      <c r="I32" s="19">
        <f t="shared" ref="I32" si="7">SUM(I25:I31)</f>
        <v>64.010000000000005</v>
      </c>
      <c r="J32" s="19">
        <f t="shared" ref="J32" si="8">SUM(J25:J31)</f>
        <v>477.29999999999995</v>
      </c>
      <c r="K32" s="25"/>
      <c r="L32" s="19">
        <v>66.760000000000005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130</v>
      </c>
      <c r="G43" s="32">
        <f t="shared" ref="G43" si="13">G32+G42</f>
        <v>16.100000000000001</v>
      </c>
      <c r="H43" s="32">
        <f t="shared" ref="H43" si="14">H32+H42</f>
        <v>16.069999999999997</v>
      </c>
      <c r="I43" s="32">
        <f t="shared" ref="I43" si="15">I32+I42</f>
        <v>64.010000000000005</v>
      </c>
      <c r="J43" s="32">
        <f t="shared" ref="J43:L43" si="16">J32+J42</f>
        <v>477.29999999999995</v>
      </c>
      <c r="K43" s="32"/>
      <c r="L43" s="32">
        <f t="shared" si="16"/>
        <v>66.760000000000005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 t="s">
        <v>54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/>
    </row>
    <row r="45" spans="1:12" ht="15">
      <c r="A45" s="23"/>
      <c r="B45" s="15"/>
      <c r="C45" s="11"/>
      <c r="D45" s="6" t="s">
        <v>29</v>
      </c>
      <c r="E45" s="42" t="s">
        <v>55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>
      <c r="A46" s="23"/>
      <c r="B46" s="15"/>
      <c r="C46" s="11"/>
      <c r="D46" s="7" t="s">
        <v>22</v>
      </c>
      <c r="E46" s="42" t="s">
        <v>56</v>
      </c>
      <c r="F46" s="43" t="s">
        <v>57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>
      <c r="A47" s="23"/>
      <c r="B47" s="15"/>
      <c r="C47" s="11"/>
      <c r="D47" s="7" t="s">
        <v>23</v>
      </c>
      <c r="E47" s="42" t="s">
        <v>46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26</v>
      </c>
      <c r="E49" s="42" t="s">
        <v>52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210</v>
      </c>
      <c r="G51" s="19">
        <f t="shared" ref="G51" si="17">SUM(G44:G50)</f>
        <v>20.2</v>
      </c>
      <c r="H51" s="19">
        <f t="shared" ref="H51" si="18">SUM(H44:H50)</f>
        <v>20.36</v>
      </c>
      <c r="I51" s="19">
        <f t="shared" ref="I51" si="19">SUM(I44:I50)</f>
        <v>79.97</v>
      </c>
      <c r="J51" s="19">
        <f t="shared" ref="J51" si="20">SUM(J44:J50)</f>
        <v>609.65</v>
      </c>
      <c r="K51" s="25"/>
      <c r="L51" s="19">
        <v>66.760000000000005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210</v>
      </c>
      <c r="G62" s="32">
        <f t="shared" ref="G62" si="25">G51+G61</f>
        <v>20.2</v>
      </c>
      <c r="H62" s="32">
        <f t="shared" ref="H62" si="26">H51+H61</f>
        <v>20.36</v>
      </c>
      <c r="I62" s="32">
        <f t="shared" ref="I62" si="27">I51+I61</f>
        <v>79.97</v>
      </c>
      <c r="J62" s="32">
        <f t="shared" ref="J62:L62" si="28">J51+J61</f>
        <v>609.65</v>
      </c>
      <c r="K62" s="32"/>
      <c r="L62" s="32">
        <f t="shared" si="28"/>
        <v>66.760000000000005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40</v>
      </c>
      <c r="F63" s="40">
        <v>90</v>
      </c>
      <c r="G63" s="40">
        <v>10.199999999999999</v>
      </c>
      <c r="H63" s="40">
        <v>12.93</v>
      </c>
      <c r="I63" s="40">
        <v>13.79</v>
      </c>
      <c r="J63" s="40">
        <v>198</v>
      </c>
      <c r="K63" s="41" t="s">
        <v>41</v>
      </c>
      <c r="L63" s="40"/>
    </row>
    <row r="64" spans="1:12" ht="15">
      <c r="A64" s="23"/>
      <c r="B64" s="15"/>
      <c r="C64" s="11"/>
      <c r="D64" s="6" t="s">
        <v>29</v>
      </c>
      <c r="E64" s="42" t="s">
        <v>59</v>
      </c>
      <c r="F64" s="43" t="s">
        <v>60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5">
      <c r="A65" s="23"/>
      <c r="B65" s="15"/>
      <c r="C65" s="11"/>
      <c r="D65" s="7" t="s">
        <v>22</v>
      </c>
      <c r="E65" s="42" t="s">
        <v>61</v>
      </c>
      <c r="F65" s="43" t="s">
        <v>62</v>
      </c>
      <c r="G65" s="43">
        <v>0.11</v>
      </c>
      <c r="H65" s="43">
        <v>0.06</v>
      </c>
      <c r="I65" s="43">
        <v>10.98</v>
      </c>
      <c r="J65" s="43">
        <v>44.7</v>
      </c>
      <c r="K65" s="44">
        <v>376</v>
      </c>
      <c r="L65" s="43"/>
    </row>
    <row r="66" spans="1:12" ht="15">
      <c r="A66" s="23"/>
      <c r="B66" s="15"/>
      <c r="C66" s="11"/>
      <c r="D66" s="7" t="s">
        <v>23</v>
      </c>
      <c r="E66" s="42" t="s">
        <v>63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>
      <c r="A67" s="23"/>
      <c r="B67" s="15"/>
      <c r="C67" s="11"/>
      <c r="D67" s="7" t="s">
        <v>23</v>
      </c>
      <c r="E67" s="42" t="s">
        <v>64</v>
      </c>
      <c r="F67" s="43">
        <v>40</v>
      </c>
      <c r="G67" s="43">
        <v>2.64</v>
      </c>
      <c r="H67" s="43">
        <v>0.48</v>
      </c>
      <c r="I67" s="43">
        <v>15.84</v>
      </c>
      <c r="J67" s="43">
        <v>79.2</v>
      </c>
      <c r="K67" s="44"/>
      <c r="L67" s="43"/>
    </row>
    <row r="68" spans="1:12" ht="15">
      <c r="A68" s="23"/>
      <c r="B68" s="15"/>
      <c r="C68" s="11"/>
      <c r="D68" s="6" t="s">
        <v>26</v>
      </c>
      <c r="E68" s="42" t="s">
        <v>58</v>
      </c>
      <c r="F68" s="43">
        <v>60</v>
      </c>
      <c r="G68" s="43">
        <v>1.08</v>
      </c>
      <c r="H68" s="43">
        <v>0.06</v>
      </c>
      <c r="I68" s="43">
        <v>5.88</v>
      </c>
      <c r="J68" s="43">
        <v>28.8</v>
      </c>
      <c r="K68" s="44" t="s">
        <v>41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220</v>
      </c>
      <c r="G70" s="19">
        <f t="shared" ref="G70" si="29">SUM(G63:G69)</f>
        <v>19.39</v>
      </c>
      <c r="H70" s="19">
        <f t="shared" ref="H70" si="30">SUM(H63:H69)</f>
        <v>20.019999999999996</v>
      </c>
      <c r="I70" s="19">
        <f t="shared" ref="I70" si="31">SUM(I63:I69)</f>
        <v>81.719999999999985</v>
      </c>
      <c r="J70" s="19">
        <f t="shared" ref="J70" si="32">SUM(J63:J69)</f>
        <v>571.65</v>
      </c>
      <c r="K70" s="25"/>
      <c r="L70" s="19">
        <v>66.760000000000005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220</v>
      </c>
      <c r="G81" s="32">
        <f t="shared" ref="G81" si="37">G70+G80</f>
        <v>19.39</v>
      </c>
      <c r="H81" s="32">
        <f t="shared" ref="H81" si="38">H70+H80</f>
        <v>20.019999999999996</v>
      </c>
      <c r="I81" s="32">
        <f t="shared" ref="I81" si="39">I70+I80</f>
        <v>81.719999999999985</v>
      </c>
      <c r="J81" s="32">
        <f t="shared" ref="J81:L81" si="40">J70+J80</f>
        <v>571.65</v>
      </c>
      <c r="K81" s="32"/>
      <c r="L81" s="32">
        <f t="shared" si="40"/>
        <v>66.760000000000005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 t="s">
        <v>66</v>
      </c>
      <c r="G82" s="40">
        <v>7.2839999999999998</v>
      </c>
      <c r="H82" s="40">
        <v>11.94</v>
      </c>
      <c r="I82" s="40">
        <v>8.36</v>
      </c>
      <c r="J82" s="40">
        <v>124</v>
      </c>
      <c r="K82" s="41">
        <v>279</v>
      </c>
      <c r="L82" s="40"/>
    </row>
    <row r="83" spans="1:12" ht="15">
      <c r="A83" s="23"/>
      <c r="B83" s="15"/>
      <c r="C83" s="11"/>
      <c r="D83" s="6" t="s">
        <v>29</v>
      </c>
      <c r="E83" s="42" t="s">
        <v>43</v>
      </c>
      <c r="F83" s="43" t="s">
        <v>67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5">
      <c r="A84" s="23"/>
      <c r="B84" s="15"/>
      <c r="C84" s="11"/>
      <c r="D84" s="7" t="s">
        <v>22</v>
      </c>
      <c r="E84" s="42" t="s">
        <v>68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41</v>
      </c>
      <c r="L84" s="43"/>
    </row>
    <row r="85" spans="1:12" ht="15">
      <c r="A85" s="23"/>
      <c r="B85" s="15"/>
      <c r="C85" s="11"/>
      <c r="D85" s="7" t="s">
        <v>23</v>
      </c>
      <c r="E85" s="42" t="s">
        <v>63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26</v>
      </c>
      <c r="E87" s="42" t="s">
        <v>52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260</v>
      </c>
      <c r="G89" s="19">
        <f t="shared" ref="G89" si="41">SUM(G82:G88)</f>
        <v>20.093999999999998</v>
      </c>
      <c r="H89" s="19">
        <f t="shared" ref="H89" si="42">SUM(H82:H88)</f>
        <v>20.079999999999998</v>
      </c>
      <c r="I89" s="19">
        <f t="shared" ref="I89" si="43">SUM(I82:I88)</f>
        <v>83.92</v>
      </c>
      <c r="J89" s="19">
        <f t="shared" ref="J89" si="44">SUM(J82:J88)</f>
        <v>560.85</v>
      </c>
      <c r="K89" s="25"/>
      <c r="L89" s="19">
        <v>66.760000000000005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260</v>
      </c>
      <c r="G100" s="32">
        <f t="shared" ref="G100" si="49">G89+G99</f>
        <v>20.093999999999998</v>
      </c>
      <c r="H100" s="32">
        <f t="shared" ref="H100" si="50">H89+H99</f>
        <v>20.079999999999998</v>
      </c>
      <c r="I100" s="32">
        <f t="shared" ref="I100" si="51">I89+I99</f>
        <v>83.92</v>
      </c>
      <c r="J100" s="32">
        <f t="shared" ref="J100:L100" si="52">J89+J99</f>
        <v>560.85</v>
      </c>
      <c r="K100" s="32"/>
      <c r="L100" s="32">
        <f t="shared" si="52"/>
        <v>66.760000000000005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 t="s">
        <v>70</v>
      </c>
      <c r="G101" s="40">
        <v>16.02</v>
      </c>
      <c r="H101" s="40">
        <v>18.13</v>
      </c>
      <c r="I101" s="40">
        <v>42.98</v>
      </c>
      <c r="J101" s="40">
        <v>386.4</v>
      </c>
      <c r="K101" s="41" t="s">
        <v>41</v>
      </c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71</v>
      </c>
      <c r="F103" s="43" t="s">
        <v>57</v>
      </c>
      <c r="G103" s="43">
        <v>0.24</v>
      </c>
      <c r="H103" s="43">
        <v>0.09</v>
      </c>
      <c r="I103" s="43">
        <v>12.43</v>
      </c>
      <c r="J103" s="43">
        <v>54.2</v>
      </c>
      <c r="K103" s="44">
        <v>376</v>
      </c>
      <c r="L103" s="43"/>
    </row>
    <row r="104" spans="1:12" ht="15">
      <c r="A104" s="23"/>
      <c r="B104" s="15"/>
      <c r="C104" s="11"/>
      <c r="D104" s="7" t="s">
        <v>23</v>
      </c>
      <c r="E104" s="42" t="s">
        <v>63</v>
      </c>
      <c r="F104" s="43">
        <v>25</v>
      </c>
      <c r="G104" s="43">
        <v>1.9</v>
      </c>
      <c r="H104" s="43">
        <v>0.2</v>
      </c>
      <c r="I104" s="43">
        <v>12.3</v>
      </c>
      <c r="J104" s="43">
        <v>58.75</v>
      </c>
      <c r="K104" s="44"/>
      <c r="L104" s="43"/>
    </row>
    <row r="105" spans="1:12" ht="15">
      <c r="A105" s="23"/>
      <c r="B105" s="15"/>
      <c r="C105" s="11"/>
      <c r="D105" s="7" t="s">
        <v>23</v>
      </c>
      <c r="E105" s="42" t="s">
        <v>46</v>
      </c>
      <c r="F105" s="43">
        <v>30</v>
      </c>
      <c r="G105" s="43">
        <v>1.98</v>
      </c>
      <c r="H105" s="43">
        <v>0.36</v>
      </c>
      <c r="I105" s="43">
        <v>11.88</v>
      </c>
      <c r="J105" s="43">
        <v>59.4</v>
      </c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</v>
      </c>
      <c r="G108" s="19">
        <f t="shared" ref="G108:J108" si="53">SUM(G101:G107)</f>
        <v>20.139999999999997</v>
      </c>
      <c r="H108" s="19">
        <f t="shared" si="53"/>
        <v>18.779999999999998</v>
      </c>
      <c r="I108" s="19">
        <f t="shared" si="53"/>
        <v>79.589999999999989</v>
      </c>
      <c r="J108" s="19">
        <f t="shared" si="53"/>
        <v>558.75</v>
      </c>
      <c r="K108" s="25"/>
      <c r="L108" s="19">
        <v>66.760000000000005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55</v>
      </c>
      <c r="G119" s="32">
        <f t="shared" ref="G119" si="56">G108+G118</f>
        <v>20.139999999999997</v>
      </c>
      <c r="H119" s="32">
        <f t="shared" ref="H119" si="57">H108+H118</f>
        <v>18.779999999999998</v>
      </c>
      <c r="I119" s="32">
        <f t="shared" ref="I119" si="58">I108+I118</f>
        <v>79.589999999999989</v>
      </c>
      <c r="J119" s="32">
        <f t="shared" ref="J119:L119" si="59">J108+J118</f>
        <v>558.75</v>
      </c>
      <c r="K119" s="32"/>
      <c r="L119" s="32">
        <f t="shared" si="59"/>
        <v>66.760000000000005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 t="s">
        <v>74</v>
      </c>
      <c r="G120" s="40">
        <v>15.95</v>
      </c>
      <c r="H120" s="40">
        <v>19.55</v>
      </c>
      <c r="I120" s="40">
        <v>39.75</v>
      </c>
      <c r="J120" s="40">
        <v>408.42</v>
      </c>
      <c r="K120" s="41">
        <v>265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50</v>
      </c>
      <c r="F122" s="43" t="s">
        <v>51</v>
      </c>
      <c r="G122" s="43">
        <v>7.0000000000000007E-2</v>
      </c>
      <c r="H122" s="43">
        <v>0.02</v>
      </c>
      <c r="I122" s="43">
        <v>10.01</v>
      </c>
      <c r="J122" s="43">
        <v>40</v>
      </c>
      <c r="K122" s="44">
        <v>376</v>
      </c>
      <c r="L122" s="43"/>
    </row>
    <row r="123" spans="1:12" ht="15">
      <c r="A123" s="14"/>
      <c r="B123" s="15"/>
      <c r="C123" s="11"/>
      <c r="D123" s="7" t="s">
        <v>23</v>
      </c>
      <c r="E123" s="42" t="s">
        <v>46</v>
      </c>
      <c r="F123" s="43">
        <v>20</v>
      </c>
      <c r="G123" s="43">
        <v>1.32</v>
      </c>
      <c r="H123" s="43">
        <v>0.24</v>
      </c>
      <c r="I123" s="43">
        <v>7.92</v>
      </c>
      <c r="J123" s="43">
        <v>39.6</v>
      </c>
      <c r="K123" s="44"/>
      <c r="L123" s="43"/>
    </row>
    <row r="124" spans="1:12" ht="15">
      <c r="A124" s="14"/>
      <c r="B124" s="15"/>
      <c r="C124" s="11"/>
      <c r="D124" s="7" t="s">
        <v>23</v>
      </c>
      <c r="E124" s="42" t="s">
        <v>63</v>
      </c>
      <c r="F124" s="43">
        <v>25</v>
      </c>
      <c r="G124" s="43">
        <v>1.9</v>
      </c>
      <c r="H124" s="43">
        <v>0.2</v>
      </c>
      <c r="I124" s="43">
        <v>12.3</v>
      </c>
      <c r="J124" s="43">
        <v>58.75</v>
      </c>
      <c r="K124" s="44"/>
      <c r="L124" s="43"/>
    </row>
    <row r="125" spans="1:12" ht="15">
      <c r="A125" s="14"/>
      <c r="B125" s="15"/>
      <c r="C125" s="11"/>
      <c r="D125" s="7" t="s">
        <v>24</v>
      </c>
      <c r="E125" s="42" t="s">
        <v>72</v>
      </c>
      <c r="F125" s="43">
        <v>100</v>
      </c>
      <c r="G125" s="43">
        <v>0.4</v>
      </c>
      <c r="H125" s="43">
        <v>0.4</v>
      </c>
      <c r="I125" s="43">
        <v>9.8000000000000007</v>
      </c>
      <c r="J125" s="43">
        <v>47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6"/>
      <c r="B128" s="17"/>
      <c r="C128" s="8"/>
      <c r="D128" s="18" t="s">
        <v>33</v>
      </c>
      <c r="E128" s="9"/>
      <c r="F128" s="19">
        <f>SUM(F120:F127)</f>
        <v>145</v>
      </c>
      <c r="G128" s="19">
        <f t="shared" ref="G128:J128" si="60">SUM(G120:G127)</f>
        <v>19.639999999999997</v>
      </c>
      <c r="H128" s="19">
        <f t="shared" si="60"/>
        <v>20.409999999999997</v>
      </c>
      <c r="I128" s="19">
        <f t="shared" si="60"/>
        <v>79.78</v>
      </c>
      <c r="J128" s="19">
        <f t="shared" si="60"/>
        <v>593.77</v>
      </c>
      <c r="K128" s="25"/>
      <c r="L128" s="19">
        <v>66.760000000000005</v>
      </c>
    </row>
    <row r="129" spans="1:12" ht="15">
      <c r="A129" s="13">
        <f>A120</f>
        <v>2</v>
      </c>
      <c r="B129" s="13">
        <f>B120</f>
        <v>2</v>
      </c>
      <c r="C129" s="10" t="s">
        <v>25</v>
      </c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7" t="s">
        <v>32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16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J138" si="61">SUM(G129:G137)</f>
        <v>0</v>
      </c>
      <c r="H138" s="19">
        <f t="shared" si="61"/>
        <v>0</v>
      </c>
      <c r="I138" s="19">
        <f t="shared" si="61"/>
        <v>0</v>
      </c>
      <c r="J138" s="19">
        <f t="shared" si="61"/>
        <v>0</v>
      </c>
      <c r="K138" s="25"/>
      <c r="L138" s="19">
        <f t="shared" ref="L138" si="62">SUM(L129:L137)</f>
        <v>0</v>
      </c>
    </row>
    <row r="139" spans="1:12" ht="15.75" thickBot="1">
      <c r="A139" s="33">
        <f>A120</f>
        <v>2</v>
      </c>
      <c r="B139" s="33">
        <f>B120</f>
        <v>2</v>
      </c>
      <c r="C139" s="54" t="s">
        <v>4</v>
      </c>
      <c r="D139" s="55"/>
      <c r="E139" s="31"/>
      <c r="F139" s="32">
        <f>F128+F138</f>
        <v>145</v>
      </c>
      <c r="G139" s="32">
        <f t="shared" ref="G139" si="63">G128+G138</f>
        <v>19.639999999999997</v>
      </c>
      <c r="H139" s="32">
        <f t="shared" ref="H139" si="64">H128+H138</f>
        <v>20.409999999999997</v>
      </c>
      <c r="I139" s="32">
        <f t="shared" ref="I139" si="65">I128+I138</f>
        <v>79.78</v>
      </c>
      <c r="J139" s="32">
        <f t="shared" ref="J139:L139" si="66">J128+J138</f>
        <v>593.77</v>
      </c>
      <c r="K139" s="32"/>
      <c r="L139" s="32">
        <f t="shared" si="66"/>
        <v>66.760000000000005</v>
      </c>
    </row>
    <row r="140" spans="1:12" ht="15">
      <c r="A140" s="20">
        <v>2</v>
      </c>
      <c r="B140" s="21">
        <v>3</v>
      </c>
      <c r="C140" s="22" t="s">
        <v>20</v>
      </c>
      <c r="D140" s="5" t="s">
        <v>21</v>
      </c>
      <c r="E140" s="39" t="s">
        <v>76</v>
      </c>
      <c r="F140" s="40" t="s">
        <v>54</v>
      </c>
      <c r="G140" s="40">
        <v>9.0500000000000007</v>
      </c>
      <c r="H140" s="40">
        <v>6.09</v>
      </c>
      <c r="I140" s="40">
        <v>3.8</v>
      </c>
      <c r="J140" s="40">
        <v>105</v>
      </c>
      <c r="K140" s="41">
        <v>229</v>
      </c>
      <c r="L140" s="40"/>
    </row>
    <row r="141" spans="1:12" ht="15">
      <c r="A141" s="23"/>
      <c r="B141" s="15"/>
      <c r="C141" s="11"/>
      <c r="D141" s="6" t="s">
        <v>29</v>
      </c>
      <c r="E141" s="42" t="s">
        <v>59</v>
      </c>
      <c r="F141" s="43" t="s">
        <v>60</v>
      </c>
      <c r="G141" s="43">
        <v>3.08</v>
      </c>
      <c r="H141" s="43">
        <v>6.25</v>
      </c>
      <c r="I141" s="43">
        <v>20.47</v>
      </c>
      <c r="J141" s="43">
        <v>150.44999999999999</v>
      </c>
      <c r="K141" s="44">
        <v>312</v>
      </c>
      <c r="L141" s="43"/>
    </row>
    <row r="142" spans="1:12" ht="15">
      <c r="A142" s="23"/>
      <c r="B142" s="15"/>
      <c r="C142" s="11"/>
      <c r="D142" s="7" t="s">
        <v>22</v>
      </c>
      <c r="E142" s="42" t="s">
        <v>77</v>
      </c>
      <c r="F142" s="43">
        <v>200</v>
      </c>
      <c r="G142" s="43">
        <v>0.16</v>
      </c>
      <c r="H142" s="43">
        <v>0.16</v>
      </c>
      <c r="I142" s="43">
        <v>17.899999999999999</v>
      </c>
      <c r="J142" s="43">
        <v>74.599999999999994</v>
      </c>
      <c r="K142" s="44">
        <v>342</v>
      </c>
      <c r="L142" s="43"/>
    </row>
    <row r="143" spans="1:12" ht="15.75" customHeight="1">
      <c r="A143" s="23"/>
      <c r="B143" s="15"/>
      <c r="C143" s="11"/>
      <c r="D143" s="7" t="s">
        <v>23</v>
      </c>
      <c r="E143" s="42" t="s">
        <v>63</v>
      </c>
      <c r="F143" s="43">
        <v>35</v>
      </c>
      <c r="G143" s="43">
        <v>2.66</v>
      </c>
      <c r="H143" s="43">
        <v>0.28000000000000003</v>
      </c>
      <c r="I143" s="43">
        <v>17.22</v>
      </c>
      <c r="J143" s="43">
        <v>82.25</v>
      </c>
      <c r="K143" s="44"/>
      <c r="L143" s="43"/>
    </row>
    <row r="144" spans="1:12" ht="15">
      <c r="A144" s="23"/>
      <c r="B144" s="15"/>
      <c r="C144" s="11"/>
      <c r="D144" s="7" t="s">
        <v>24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 t="s">
        <v>26</v>
      </c>
      <c r="E145" s="42" t="s">
        <v>75</v>
      </c>
      <c r="F145" s="43">
        <v>60</v>
      </c>
      <c r="G145" s="43">
        <v>0.84</v>
      </c>
      <c r="H145" s="43">
        <v>3.61</v>
      </c>
      <c r="I145" s="43">
        <v>4.96</v>
      </c>
      <c r="J145" s="43">
        <v>55.68</v>
      </c>
      <c r="K145" s="44">
        <v>52</v>
      </c>
      <c r="L145" s="43"/>
    </row>
    <row r="146" spans="1:12" ht="1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4"/>
      <c r="B147" s="17"/>
      <c r="C147" s="8"/>
      <c r="D147" s="18" t="s">
        <v>33</v>
      </c>
      <c r="E147" s="9"/>
      <c r="F147" s="19">
        <f>SUM(F140:F146)</f>
        <v>295</v>
      </c>
      <c r="G147" s="19">
        <f t="shared" ref="G147:J147" si="67">SUM(G140:G146)</f>
        <v>15.790000000000001</v>
      </c>
      <c r="H147" s="19">
        <f t="shared" si="67"/>
        <v>16.39</v>
      </c>
      <c r="I147" s="19">
        <f t="shared" si="67"/>
        <v>64.349999999999994</v>
      </c>
      <c r="J147" s="19">
        <f t="shared" si="67"/>
        <v>467.97999999999996</v>
      </c>
      <c r="K147" s="25"/>
      <c r="L147" s="19">
        <v>66.760000000000005</v>
      </c>
    </row>
    <row r="148" spans="1:12" ht="15">
      <c r="A148" s="26">
        <f>A140</f>
        <v>2</v>
      </c>
      <c r="B148" s="13">
        <f>B140</f>
        <v>3</v>
      </c>
      <c r="C148" s="10" t="s">
        <v>25</v>
      </c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7" t="s">
        <v>32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4"/>
      <c r="B157" s="17"/>
      <c r="C157" s="8"/>
      <c r="D157" s="18" t="s">
        <v>33</v>
      </c>
      <c r="E157" s="9"/>
      <c r="F157" s="19">
        <f>SUM(F148:F156)</f>
        <v>0</v>
      </c>
      <c r="G157" s="19">
        <f t="shared" ref="G157:J157" si="68">SUM(G148:G156)</f>
        <v>0</v>
      </c>
      <c r="H157" s="19">
        <f t="shared" si="68"/>
        <v>0</v>
      </c>
      <c r="I157" s="19">
        <f t="shared" si="68"/>
        <v>0</v>
      </c>
      <c r="J157" s="19">
        <f t="shared" si="68"/>
        <v>0</v>
      </c>
      <c r="K157" s="25"/>
      <c r="L157" s="19">
        <f t="shared" ref="L157" si="69">SUM(L148:L156)</f>
        <v>0</v>
      </c>
    </row>
    <row r="158" spans="1:12" ht="15.75" thickBot="1">
      <c r="A158" s="29">
        <f>A140</f>
        <v>2</v>
      </c>
      <c r="B158" s="30">
        <f>B140</f>
        <v>3</v>
      </c>
      <c r="C158" s="54" t="s">
        <v>4</v>
      </c>
      <c r="D158" s="55"/>
      <c r="E158" s="31"/>
      <c r="F158" s="32">
        <f>F147+F157</f>
        <v>295</v>
      </c>
      <c r="G158" s="32">
        <f t="shared" ref="G158" si="70">G147+G157</f>
        <v>15.790000000000001</v>
      </c>
      <c r="H158" s="32">
        <f t="shared" ref="H158" si="71">H147+H157</f>
        <v>16.39</v>
      </c>
      <c r="I158" s="32">
        <f t="shared" ref="I158" si="72">I147+I157</f>
        <v>64.349999999999994</v>
      </c>
      <c r="J158" s="32">
        <f t="shared" ref="J158:L158" si="73">J147+J157</f>
        <v>467.97999999999996</v>
      </c>
      <c r="K158" s="32"/>
      <c r="L158" s="32">
        <f t="shared" si="73"/>
        <v>66.760000000000005</v>
      </c>
    </row>
    <row r="159" spans="1:12" ht="25.5">
      <c r="A159" s="20">
        <v>2</v>
      </c>
      <c r="B159" s="21">
        <v>4</v>
      </c>
      <c r="C159" s="22" t="s">
        <v>20</v>
      </c>
      <c r="D159" s="5" t="s">
        <v>21</v>
      </c>
      <c r="E159" s="39" t="s">
        <v>78</v>
      </c>
      <c r="F159" s="40" t="s">
        <v>66</v>
      </c>
      <c r="G159" s="40">
        <v>3.17</v>
      </c>
      <c r="H159" s="40">
        <v>5.19</v>
      </c>
      <c r="I159" s="40">
        <v>9.85</v>
      </c>
      <c r="J159" s="40">
        <v>118.01</v>
      </c>
      <c r="K159" s="41" t="s">
        <v>41</v>
      </c>
      <c r="L159" s="40"/>
    </row>
    <row r="160" spans="1:12" ht="15">
      <c r="A160" s="23"/>
      <c r="B160" s="15"/>
      <c r="C160" s="11"/>
      <c r="D160" s="6" t="s">
        <v>29</v>
      </c>
      <c r="E160" s="42" t="s">
        <v>43</v>
      </c>
      <c r="F160" s="43" t="s">
        <v>79</v>
      </c>
      <c r="G160" s="43">
        <v>6.64</v>
      </c>
      <c r="H160" s="43">
        <v>7.6</v>
      </c>
      <c r="I160" s="43">
        <v>31.78</v>
      </c>
      <c r="J160" s="43">
        <v>221.94</v>
      </c>
      <c r="K160" s="44">
        <v>203</v>
      </c>
      <c r="L160" s="43"/>
    </row>
    <row r="161" spans="1:12" ht="15">
      <c r="A161" s="23"/>
      <c r="B161" s="15"/>
      <c r="C161" s="11"/>
      <c r="D161" s="7" t="s">
        <v>22</v>
      </c>
      <c r="E161" s="42" t="s">
        <v>80</v>
      </c>
      <c r="F161" s="43">
        <v>200</v>
      </c>
      <c r="G161" s="43">
        <v>4.0599999999999996</v>
      </c>
      <c r="H161" s="43">
        <v>3.54</v>
      </c>
      <c r="I161" s="43">
        <v>7.6</v>
      </c>
      <c r="J161" s="43">
        <v>78.599999999999994</v>
      </c>
      <c r="K161" s="44">
        <v>382</v>
      </c>
      <c r="L161" s="43"/>
    </row>
    <row r="162" spans="1:12" ht="15">
      <c r="A162" s="23"/>
      <c r="B162" s="15"/>
      <c r="C162" s="11"/>
      <c r="D162" s="7" t="s">
        <v>23</v>
      </c>
      <c r="E162" s="42" t="s">
        <v>63</v>
      </c>
      <c r="F162" s="43">
        <v>30</v>
      </c>
      <c r="G162" s="43">
        <v>2.2799999999999998</v>
      </c>
      <c r="H162" s="43">
        <v>0.24</v>
      </c>
      <c r="I162" s="43">
        <v>14.76</v>
      </c>
      <c r="J162" s="43">
        <v>70.5</v>
      </c>
      <c r="K162" s="44"/>
      <c r="L162" s="43"/>
    </row>
    <row r="163" spans="1:12" ht="15">
      <c r="A163" s="23"/>
      <c r="B163" s="15"/>
      <c r="C163" s="11"/>
      <c r="D163" s="7" t="s">
        <v>24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4"/>
      <c r="B166" s="17"/>
      <c r="C166" s="8"/>
      <c r="D166" s="18" t="s">
        <v>33</v>
      </c>
      <c r="E166" s="9"/>
      <c r="F166" s="19">
        <f>SUM(F159:F165)</f>
        <v>230</v>
      </c>
      <c r="G166" s="19">
        <f t="shared" ref="G166:J166" si="74">SUM(G159:G165)</f>
        <v>16.149999999999999</v>
      </c>
      <c r="H166" s="19">
        <f t="shared" si="74"/>
        <v>16.569999999999997</v>
      </c>
      <c r="I166" s="19">
        <f t="shared" si="74"/>
        <v>63.99</v>
      </c>
      <c r="J166" s="19">
        <f t="shared" si="74"/>
        <v>489.04999999999995</v>
      </c>
      <c r="K166" s="25"/>
      <c r="L166" s="19">
        <v>66.760000000000005</v>
      </c>
    </row>
    <row r="167" spans="1:12" ht="15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7" t="s">
        <v>32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4"/>
      <c r="B176" s="17"/>
      <c r="C176" s="8"/>
      <c r="D176" s="18" t="s">
        <v>33</v>
      </c>
      <c r="E176" s="9"/>
      <c r="F176" s="19">
        <f>SUM(F167:F175)</f>
        <v>0</v>
      </c>
      <c r="G176" s="19">
        <f t="shared" ref="G176:J176" si="75">SUM(G167:G175)</f>
        <v>0</v>
      </c>
      <c r="H176" s="19">
        <f t="shared" si="75"/>
        <v>0</v>
      </c>
      <c r="I176" s="19">
        <f t="shared" si="75"/>
        <v>0</v>
      </c>
      <c r="J176" s="19">
        <f t="shared" si="75"/>
        <v>0</v>
      </c>
      <c r="K176" s="25"/>
      <c r="L176" s="19">
        <f t="shared" ref="L176" si="76">SUM(L167:L175)</f>
        <v>0</v>
      </c>
    </row>
    <row r="177" spans="1:12" ht="15.75" thickBot="1">
      <c r="A177" s="29">
        <f>A159</f>
        <v>2</v>
      </c>
      <c r="B177" s="30">
        <f>B159</f>
        <v>4</v>
      </c>
      <c r="C177" s="54" t="s">
        <v>4</v>
      </c>
      <c r="D177" s="55"/>
      <c r="E177" s="31"/>
      <c r="F177" s="32">
        <f>F166+F176</f>
        <v>230</v>
      </c>
      <c r="G177" s="32">
        <f t="shared" ref="G177" si="77">G166+G176</f>
        <v>16.149999999999999</v>
      </c>
      <c r="H177" s="32">
        <f t="shared" ref="H177" si="78">H166+H176</f>
        <v>16.569999999999997</v>
      </c>
      <c r="I177" s="32">
        <f t="shared" ref="I177" si="79">I166+I176</f>
        <v>63.99</v>
      </c>
      <c r="J177" s="32">
        <f t="shared" ref="J177:L177" si="80">J166+J176</f>
        <v>489.04999999999995</v>
      </c>
      <c r="K177" s="32"/>
      <c r="L177" s="32">
        <f t="shared" si="80"/>
        <v>66.760000000000005</v>
      </c>
    </row>
    <row r="178" spans="1:12" ht="15">
      <c r="A178" s="20">
        <v>2</v>
      </c>
      <c r="B178" s="21">
        <v>5</v>
      </c>
      <c r="C178" s="22" t="s">
        <v>20</v>
      </c>
      <c r="D178" s="5" t="s">
        <v>21</v>
      </c>
      <c r="E178" s="39" t="s">
        <v>81</v>
      </c>
      <c r="F178" s="40" t="s">
        <v>74</v>
      </c>
      <c r="G178" s="40">
        <v>12.48</v>
      </c>
      <c r="H178" s="40">
        <v>15.68</v>
      </c>
      <c r="I178" s="40">
        <v>19.34</v>
      </c>
      <c r="J178" s="40">
        <v>271.5</v>
      </c>
      <c r="K178" s="41">
        <v>143</v>
      </c>
      <c r="L178" s="40"/>
    </row>
    <row r="179" spans="1:12" ht="1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22</v>
      </c>
      <c r="E180" s="42" t="s">
        <v>45</v>
      </c>
      <c r="F180" s="43">
        <v>200</v>
      </c>
      <c r="G180" s="43">
        <v>0.66</v>
      </c>
      <c r="H180" s="43">
        <v>0.09</v>
      </c>
      <c r="I180" s="43">
        <v>22.03</v>
      </c>
      <c r="J180" s="43">
        <v>92.8</v>
      </c>
      <c r="K180" s="44">
        <v>349</v>
      </c>
      <c r="L180" s="43"/>
    </row>
    <row r="181" spans="1:12" ht="15">
      <c r="A181" s="23"/>
      <c r="B181" s="15"/>
      <c r="C181" s="11"/>
      <c r="D181" s="7" t="s">
        <v>23</v>
      </c>
      <c r="E181" s="42" t="s">
        <v>63</v>
      </c>
      <c r="F181" s="43">
        <v>30</v>
      </c>
      <c r="G181" s="43">
        <v>2.2799999999999998</v>
      </c>
      <c r="H181" s="43">
        <v>0.24</v>
      </c>
      <c r="I181" s="43">
        <v>14.76</v>
      </c>
      <c r="J181" s="43">
        <v>70.5</v>
      </c>
      <c r="K181" s="44"/>
      <c r="L181" s="43"/>
    </row>
    <row r="182" spans="1:12" ht="15">
      <c r="A182" s="23"/>
      <c r="B182" s="15"/>
      <c r="C182" s="11"/>
      <c r="D182" s="7" t="s">
        <v>24</v>
      </c>
      <c r="E182" s="42" t="s">
        <v>72</v>
      </c>
      <c r="F182" s="43">
        <v>100</v>
      </c>
      <c r="G182" s="43">
        <v>0.4</v>
      </c>
      <c r="H182" s="43">
        <v>0.4</v>
      </c>
      <c r="I182" s="43">
        <v>9.8000000000000007</v>
      </c>
      <c r="J182" s="43">
        <v>47</v>
      </c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>
      <c r="A185" s="24"/>
      <c r="B185" s="17"/>
      <c r="C185" s="8"/>
      <c r="D185" s="18" t="s">
        <v>33</v>
      </c>
      <c r="E185" s="9"/>
      <c r="F185" s="19">
        <f>SUM(F178:F184)</f>
        <v>330</v>
      </c>
      <c r="G185" s="19">
        <f t="shared" ref="G185:J185" si="81">SUM(G178:G184)</f>
        <v>15.82</v>
      </c>
      <c r="H185" s="19">
        <f t="shared" si="81"/>
        <v>16.409999999999997</v>
      </c>
      <c r="I185" s="19">
        <f t="shared" si="81"/>
        <v>65.930000000000007</v>
      </c>
      <c r="J185" s="19">
        <f t="shared" si="81"/>
        <v>481.8</v>
      </c>
      <c r="K185" s="25"/>
      <c r="L185" s="19">
        <v>66.760000000000005</v>
      </c>
    </row>
    <row r="186" spans="1:12" ht="1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 t="s">
        <v>32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J195" si="82">SUM(G186:G194)</f>
        <v>0</v>
      </c>
      <c r="H195" s="19">
        <f t="shared" si="82"/>
        <v>0</v>
      </c>
      <c r="I195" s="19">
        <f t="shared" si="82"/>
        <v>0</v>
      </c>
      <c r="J195" s="19">
        <f t="shared" si="82"/>
        <v>0</v>
      </c>
      <c r="K195" s="25"/>
      <c r="L195" s="19">
        <f t="shared" ref="L195" si="83">SUM(L186:L194)</f>
        <v>0</v>
      </c>
    </row>
    <row r="196" spans="1:12" ht="15.75" thickBot="1">
      <c r="A196" s="29">
        <f>A178</f>
        <v>2</v>
      </c>
      <c r="B196" s="30">
        <f>B178</f>
        <v>5</v>
      </c>
      <c r="C196" s="54" t="s">
        <v>4</v>
      </c>
      <c r="D196" s="55"/>
      <c r="E196" s="31"/>
      <c r="F196" s="32">
        <f>F185+F195</f>
        <v>330</v>
      </c>
      <c r="G196" s="32">
        <f t="shared" ref="G196" si="84">G185+G195</f>
        <v>15.82</v>
      </c>
      <c r="H196" s="32">
        <f t="shared" ref="H196" si="85">H185+H195</f>
        <v>16.409999999999997</v>
      </c>
      <c r="I196" s="32">
        <f t="shared" ref="I196" si="86">I185+I195</f>
        <v>65.930000000000007</v>
      </c>
      <c r="J196" s="32">
        <f t="shared" ref="J196:L196" si="87">J185+J195</f>
        <v>481.8</v>
      </c>
      <c r="K196" s="32"/>
      <c r="L196" s="32">
        <f t="shared" si="87"/>
        <v>66.760000000000005</v>
      </c>
    </row>
    <row r="197" spans="1:12" ht="13.5" thickBot="1">
      <c r="A197" s="27"/>
      <c r="B197" s="28"/>
      <c r="C197" s="56" t="s">
        <v>5</v>
      </c>
      <c r="D197" s="56"/>
      <c r="E197" s="56"/>
      <c r="F197" s="34">
        <f>(F24+F43+F62+F81+F100+F119+F139+F158+F177+F196)/(IF(F24=0,0,1)+IF(F43=0,0,1)+IF(F62=0,0,1)+IF(F81=0,0,1)+IF(F100=0,0,1)+IF(F119=0,0,1)+IF(F139=0,0,1)+IF(F158=0,0,1)+IF(F177=0,0,1)+IF(F196=0,0,1))</f>
        <v>225.5</v>
      </c>
      <c r="G197" s="34">
        <f t="shared" ref="G197:J197" si="88">(G24+G43+G62+G81+G100+G119+G139+G158+G177+G196)/(IF(G24=0,0,1)+IF(G43=0,0,1)+IF(G62=0,0,1)+IF(G81=0,0,1)+IF(G100=0,0,1)+IF(G119=0,0,1)+IF(G139=0,0,1)+IF(G158=0,0,1)+IF(G177=0,0,1)+IF(G196=0,0,1))</f>
        <v>18.250399999999999</v>
      </c>
      <c r="H197" s="34">
        <f t="shared" si="88"/>
        <v>18.577999999999996</v>
      </c>
      <c r="I197" s="34">
        <f t="shared" si="88"/>
        <v>74.805999999999997</v>
      </c>
      <c r="J197" s="34">
        <f t="shared" si="88"/>
        <v>540.12099999999998</v>
      </c>
      <c r="K197" s="34"/>
      <c r="L197" s="34">
        <f t="shared" ref="L197" si="89">(L24+L43+L62+L81+L100+L119+L139+L158+L177+L196)/(IF(L24=0,0,1)+IF(L43=0,0,1)+IF(L62=0,0,1)+IF(L81=0,0,1)+IF(L100=0,0,1)+IF(L119=0,0,1)+IF(L139=0,0,1)+IF(L158=0,0,1)+IF(L177=0,0,1)+IF(L196=0,0,1))</f>
        <v>66.760000000000005</v>
      </c>
    </row>
  </sheetData>
  <mergeCells count="14">
    <mergeCell ref="C81:D81"/>
    <mergeCell ref="C100:D100"/>
    <mergeCell ref="C24:D24"/>
    <mergeCell ref="C197:E197"/>
    <mergeCell ref="C196:D196"/>
    <mergeCell ref="C119:D119"/>
    <mergeCell ref="C139:D139"/>
    <mergeCell ref="C158:D158"/>
    <mergeCell ref="C177:D177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dcterms:created xsi:type="dcterms:W3CDTF">2022-05-16T14:23:56Z</dcterms:created>
  <dcterms:modified xsi:type="dcterms:W3CDTF">2025-01-30T14:07:35Z</dcterms:modified>
</cp:coreProperties>
</file>