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Питание  родит. контроль\"/>
    </mc:Choice>
  </mc:AlternateContent>
  <bookViews>
    <workbookView xWindow="0" yWindow="0" windowWidth="23016" windowHeight="91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5" i="1" l="1"/>
  <c r="I85" i="1"/>
  <c r="H85" i="1"/>
  <c r="G85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62" i="1" l="1"/>
  <c r="F196" i="1" s="1"/>
  <c r="J138" i="1"/>
  <c r="H81" i="1"/>
  <c r="I195" i="1"/>
  <c r="I196" i="1" s="1"/>
  <c r="J119" i="1"/>
  <c r="G62" i="1"/>
  <c r="G196" i="1" s="1"/>
  <c r="H195" i="1"/>
  <c r="J196" i="1" l="1"/>
  <c r="H196" i="1"/>
</calcChain>
</file>

<file path=xl/sharedStrings.xml><?xml version="1.0" encoding="utf-8"?>
<sst xmlns="http://schemas.openxmlformats.org/spreadsheetml/2006/main" count="273" uniqueCount="89">
  <si>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</si>
  <si>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</si>
  <si>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</si>
  <si>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</si>
  <si>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</si>
  <si>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</si>
  <si>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</si>
  <si>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</si>
  <si>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</si>
  <si>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</si>
  <si>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</si>
  <si>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</si>
  <si>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</si>
  <si>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</si>
  <si>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</si>
  <si>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</si>
  <si>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</si>
  <si>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</si>
  <si>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</si>
  <si>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</si>
  <si>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</si>
  <si>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</si>
  <si>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</si>
  <si>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</si>
  <si>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</si>
  <si>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</si>
  <si>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</si>
  <si>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</si>
  <si>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</si>
  <si>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</si>
  <si>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</si>
  <si>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</si>
  <si>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</si>
  <si>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</si>
  <si>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</si>
  <si>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</si>
  <si>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</si>
  <si>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</si>
  <si>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</si>
  <si>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</si>
  <si>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</si>
  <si>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</si>
  <si>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</si>
  <si>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Салат из  моркови с  яблоками</t>
  </si>
  <si>
    <t>Чай с сахаром с лимоном</t>
  </si>
  <si>
    <t>Сыр порционно</t>
  </si>
  <si>
    <t>гор. Блюдо</t>
  </si>
  <si>
    <t>Чай с сахаром</t>
  </si>
  <si>
    <t>Хлеб пшеничный</t>
  </si>
  <si>
    <t>Пюре картофельное с маслом сливочным</t>
  </si>
  <si>
    <t>Хлеб ржаной</t>
  </si>
  <si>
    <t>МБОУ "Беркет-Ключевская СОШ"</t>
  </si>
  <si>
    <t>Директор школы:</t>
  </si>
  <si>
    <t>Г.Г. Гинванов</t>
  </si>
  <si>
    <t>Макаронные изделия отварные с маслом сливочным</t>
  </si>
  <si>
    <t>Чай с сахаром, с яблоком</t>
  </si>
  <si>
    <t>10</t>
  </si>
  <si>
    <t>Тефтели мясные в сметанно-томатном соусе</t>
  </si>
  <si>
    <t>Плоды и ягоды  свежие (яблоки)</t>
  </si>
  <si>
    <t>Сырники из  творога с кашей молочной  "Дружба" с маслом  сливочным</t>
  </si>
  <si>
    <t xml:space="preserve">Чай с сахаром </t>
  </si>
  <si>
    <t>60/150/5</t>
  </si>
  <si>
    <t>Гуляш из говядины</t>
  </si>
  <si>
    <t>Каша гречневая  рассыпчатая</t>
  </si>
  <si>
    <t>185/10/5</t>
  </si>
  <si>
    <t>50/ 50</t>
  </si>
  <si>
    <t>Котлета из мяса птицы</t>
  </si>
  <si>
    <t>150/3</t>
  </si>
  <si>
    <t>180/10/10</t>
  </si>
  <si>
    <t>Свекла отварная дольками</t>
  </si>
  <si>
    <t>60/40</t>
  </si>
  <si>
    <t>180/5</t>
  </si>
  <si>
    <t xml:space="preserve">Напиток из свежих фруктов (75С)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</si>
  <si>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</si>
  <si>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</si>
  <si>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</si>
  <si>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Плов из говядины с рисовой крупой</t>
  </si>
  <si>
    <t>50/150</t>
  </si>
  <si>
    <t>190/10</t>
  </si>
  <si>
    <t>Плоды и ягоды свежие (яблоки)</t>
  </si>
  <si>
    <t>Салат из отварной свеклы</t>
  </si>
  <si>
    <t>Рыба, тушенная в томате с овощами</t>
  </si>
  <si>
    <t>50/50</t>
  </si>
  <si>
    <t>Компот из свежих яблок (75С)</t>
  </si>
  <si>
    <t>Тефтели куриные с гречневой крупой в сметанно-томатном соусе</t>
  </si>
  <si>
    <t>180/3</t>
  </si>
  <si>
    <t>Какао с молоком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</si>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</sst>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Arial"/>
      <family val="2"/>
      <charset val="204"/>
    </font>
    <font>
      <sz val="11"/>
      <name val="Arial"/>
      <family val="2"/>
    </font>
    <font>
      <sz val="12"/>
      <name val="Arial"/>
      <family val="2"/>
      <charset val="204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164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2" xfId="0" applyNumberFormat="1" applyFont="1" applyFill="1" applyBorder="1" applyAlignment="1" applyProtection="1">
      <alignment horizontal="center" vertical="center"/>
      <protection locked="0"/>
    </xf>
    <xf numFmtId="1" fontId="12" fillId="5" borderId="2" xfId="0" applyNumberFormat="1" applyFont="1" applyFill="1" applyBorder="1" applyAlignment="1" applyProtection="1">
      <alignment horizontal="center" vertical="center"/>
      <protection locked="0"/>
    </xf>
    <xf numFmtId="165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49" fontId="12" fillId="5" borderId="2" xfId="0" applyNumberFormat="1" applyFont="1" applyFill="1" applyBorder="1" applyAlignment="1" applyProtection="1">
      <alignment horizontal="center" vertical="center"/>
      <protection locked="0"/>
    </xf>
    <xf numFmtId="2" fontId="12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" xfId="0" applyNumberFormat="1" applyFont="1" applyFill="1" applyBorder="1" applyAlignment="1" applyProtection="1">
      <alignment vertical="center" wrapText="1"/>
      <protection locked="0"/>
    </xf>
    <xf numFmtId="0" fontId="14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2" xfId="0" applyNumberFormat="1" applyFont="1" applyFill="1" applyBorder="1" applyAlignment="1" applyProtection="1">
      <alignment horizontal="center" wrapText="1"/>
      <protection locked="0"/>
    </xf>
    <xf numFmtId="0" fontId="12" fillId="5" borderId="26" xfId="0" applyNumberFormat="1" applyFont="1" applyFill="1" applyBorder="1" applyAlignment="1" applyProtection="1">
      <alignment horizontal="center" vertical="center"/>
      <protection locked="0"/>
    </xf>
    <xf numFmtId="1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horizontal="left" wrapText="1"/>
      <protection locked="0"/>
    </xf>
    <xf numFmtId="0" fontId="12" fillId="5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25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9" activePane="bottomRight" state="frozen"/>
      <selection pane="topRight" activeCell="E1" sqref="E1"/>
      <selection pane="bottomLeft" activeCell="A6" sqref="A6"/>
      <selection pane="bottomRight" activeCell="E184" sqref="E18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7" t="s">
        <v>51</v>
      </c>
      <c r="D1" s="88"/>
      <c r="E1" s="88"/>
      <c r="F1" s="12" t="s">
        <v>16</v>
      </c>
      <c r="G1" s="2" t="s">
        <v>17</v>
      </c>
      <c r="H1" s="89" t="s">
        <v>52</v>
      </c>
      <c r="I1" s="89"/>
      <c r="J1" s="89"/>
      <c r="K1" s="89"/>
    </row>
    <row r="2" spans="1:12" ht="17.399999999999999" x14ac:dyDescent="0.25">
      <c r="A2" s="35" t="s">
        <v>6</v>
      </c>
      <c r="C2" s="2"/>
      <c r="G2" s="2" t="s">
        <v>18</v>
      </c>
      <c r="H2" s="89" t="s">
        <v>53</v>
      </c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2</v>
      </c>
      <c r="I3" s="47">
        <v>9</v>
      </c>
      <c r="J3" s="48">
        <v>2024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5">
        <v>31</v>
      </c>
      <c r="G6" s="57">
        <v>5.7</v>
      </c>
      <c r="H6" s="57">
        <v>4.3</v>
      </c>
      <c r="I6" s="58">
        <v>31.99</v>
      </c>
      <c r="J6" s="57">
        <v>189.3</v>
      </c>
      <c r="K6" s="58">
        <v>203</v>
      </c>
      <c r="L6" s="39"/>
    </row>
    <row r="7" spans="1:12" ht="14.4" x14ac:dyDescent="0.3">
      <c r="A7" s="23"/>
      <c r="B7" s="15"/>
      <c r="C7" s="11"/>
      <c r="D7" s="6" t="s">
        <v>21</v>
      </c>
      <c r="E7" s="50" t="s">
        <v>39</v>
      </c>
      <c r="F7" s="55">
        <v>100</v>
      </c>
      <c r="G7" s="56">
        <v>10.8</v>
      </c>
      <c r="H7" s="56">
        <v>13.84</v>
      </c>
      <c r="I7" s="58">
        <v>0.36</v>
      </c>
      <c r="J7" s="57">
        <v>201.12</v>
      </c>
      <c r="K7" s="58"/>
      <c r="L7" s="42"/>
    </row>
    <row r="8" spans="1:12" ht="14.4" x14ac:dyDescent="0.3">
      <c r="A8" s="23"/>
      <c r="B8" s="15"/>
      <c r="C8" s="11"/>
      <c r="D8" s="7" t="s">
        <v>22</v>
      </c>
      <c r="E8" s="50" t="s">
        <v>41</v>
      </c>
      <c r="F8" s="56">
        <v>200</v>
      </c>
      <c r="G8" s="56">
        <v>0.66</v>
      </c>
      <c r="H8" s="56">
        <v>0.09</v>
      </c>
      <c r="I8" s="60">
        <v>22.03</v>
      </c>
      <c r="J8" s="56">
        <v>92.9</v>
      </c>
      <c r="K8" s="60">
        <v>349</v>
      </c>
      <c r="L8" s="42"/>
    </row>
    <row r="9" spans="1:12" ht="14.4" x14ac:dyDescent="0.3">
      <c r="A9" s="23"/>
      <c r="B9" s="15"/>
      <c r="C9" s="11"/>
      <c r="D9" s="7" t="s">
        <v>23</v>
      </c>
      <c r="E9" s="59" t="s">
        <v>42</v>
      </c>
      <c r="F9" s="61">
        <v>30</v>
      </c>
      <c r="G9" s="61">
        <v>1.98</v>
      </c>
      <c r="H9" s="61">
        <v>0.36</v>
      </c>
      <c r="I9" s="62">
        <v>11.88</v>
      </c>
      <c r="J9" s="61">
        <v>59.4</v>
      </c>
      <c r="K9" s="60"/>
      <c r="L9" s="42"/>
    </row>
    <row r="10" spans="1:12" ht="14.4" x14ac:dyDescent="0.3">
      <c r="A10" s="23"/>
      <c r="B10" s="15"/>
      <c r="C10" s="11"/>
      <c r="D10" s="7" t="s">
        <v>24</v>
      </c>
      <c r="E10" s="59"/>
      <c r="F10" s="61"/>
      <c r="G10" s="61"/>
      <c r="H10" s="61"/>
      <c r="I10" s="61"/>
      <c r="J10" s="61"/>
      <c r="K10" s="62"/>
      <c r="L10" s="42"/>
    </row>
    <row r="11" spans="1:12" ht="15" thickBot="1" x14ac:dyDescent="0.35">
      <c r="A11" s="23"/>
      <c r="B11" s="15"/>
      <c r="C11" s="11"/>
      <c r="D11" s="6"/>
      <c r="E11" s="50"/>
      <c r="F11" s="63"/>
      <c r="G11" s="63"/>
      <c r="H11" s="63"/>
      <c r="I11" s="63"/>
      <c r="J11" s="63"/>
      <c r="K11" s="64"/>
      <c r="L11" s="42"/>
    </row>
    <row r="12" spans="1:12" ht="14.4" x14ac:dyDescent="0.3">
      <c r="A12" s="23"/>
      <c r="B12" s="15"/>
      <c r="C12" s="11"/>
      <c r="D12" s="6" t="s">
        <v>26</v>
      </c>
      <c r="E12" s="41" t="s">
        <v>43</v>
      </c>
      <c r="F12" s="51">
        <v>60</v>
      </c>
      <c r="G12" s="52">
        <v>0.64</v>
      </c>
      <c r="H12" s="53">
        <v>3.01</v>
      </c>
      <c r="I12" s="54">
        <v>5.1100000000000003</v>
      </c>
      <c r="J12" s="53">
        <v>50.91</v>
      </c>
      <c r="K12" s="54">
        <v>59</v>
      </c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421</v>
      </c>
      <c r="G13" s="19">
        <f t="shared" ref="G13:J13" si="0">SUM(G6:G12)</f>
        <v>19.78</v>
      </c>
      <c r="H13" s="19">
        <f t="shared" si="0"/>
        <v>21.6</v>
      </c>
      <c r="I13" s="19">
        <f t="shared" si="0"/>
        <v>71.37</v>
      </c>
      <c r="J13" s="19">
        <f t="shared" si="0"/>
        <v>593.63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90" t="s">
        <v>4</v>
      </c>
      <c r="D24" s="91"/>
      <c r="E24" s="31"/>
      <c r="F24" s="32">
        <f>F13+F23</f>
        <v>421</v>
      </c>
      <c r="G24" s="32">
        <f t="shared" ref="G24:J24" si="4">G13+G23</f>
        <v>19.78</v>
      </c>
      <c r="H24" s="32">
        <f t="shared" si="4"/>
        <v>21.6</v>
      </c>
      <c r="I24" s="32">
        <f t="shared" si="4"/>
        <v>71.37</v>
      </c>
      <c r="J24" s="32">
        <f t="shared" si="4"/>
        <v>593.63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75"/>
      <c r="F25" s="51"/>
      <c r="G25" s="39"/>
      <c r="H25" s="39"/>
      <c r="I25" s="39"/>
      <c r="J25" s="39"/>
      <c r="K25" s="40"/>
      <c r="L25" s="39"/>
    </row>
    <row r="26" spans="1:12" ht="28.8" x14ac:dyDescent="0.3">
      <c r="A26" s="14"/>
      <c r="B26" s="15"/>
      <c r="C26" s="11"/>
      <c r="D26" s="6" t="s">
        <v>46</v>
      </c>
      <c r="E26" s="50" t="s">
        <v>59</v>
      </c>
      <c r="F26" s="55" t="s">
        <v>61</v>
      </c>
      <c r="G26" s="56">
        <v>13.65</v>
      </c>
      <c r="H26" s="56">
        <v>15.29</v>
      </c>
      <c r="I26" s="58">
        <v>32.32</v>
      </c>
      <c r="J26" s="67">
        <v>330.9</v>
      </c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50"/>
      <c r="F27" s="55"/>
      <c r="G27" s="66"/>
      <c r="H27" s="66"/>
      <c r="I27" s="66"/>
      <c r="J27" s="67"/>
      <c r="K27" s="43"/>
      <c r="L27" s="42"/>
    </row>
    <row r="28" spans="1:12" ht="14.4" x14ac:dyDescent="0.3">
      <c r="A28" s="14"/>
      <c r="B28" s="15"/>
      <c r="C28" s="11"/>
      <c r="D28" s="7" t="s">
        <v>23</v>
      </c>
      <c r="E28" s="59" t="s">
        <v>60</v>
      </c>
      <c r="F28" s="56">
        <v>19</v>
      </c>
      <c r="G28" s="56">
        <v>7.0000000000000007E-2</v>
      </c>
      <c r="H28" s="56">
        <v>0.02</v>
      </c>
      <c r="I28" s="60">
        <v>1</v>
      </c>
      <c r="J28" s="67">
        <v>40</v>
      </c>
      <c r="K28" s="43">
        <v>377</v>
      </c>
      <c r="L28" s="42"/>
    </row>
    <row r="29" spans="1:12" ht="15.6" thickBot="1" x14ac:dyDescent="0.35">
      <c r="A29" s="14"/>
      <c r="B29" s="15"/>
      <c r="C29" s="11"/>
      <c r="D29" s="7" t="s">
        <v>24</v>
      </c>
      <c r="E29" s="59" t="s">
        <v>42</v>
      </c>
      <c r="F29" s="61">
        <v>30</v>
      </c>
      <c r="G29" s="61">
        <v>1.98</v>
      </c>
      <c r="H29" s="61">
        <v>0.36</v>
      </c>
      <c r="I29" s="62">
        <v>11.88</v>
      </c>
      <c r="J29" s="65"/>
      <c r="K29" s="43">
        <v>59.4</v>
      </c>
      <c r="L29" s="42"/>
    </row>
    <row r="30" spans="1:12" ht="14.4" x14ac:dyDescent="0.3">
      <c r="A30" s="14"/>
      <c r="B30" s="15"/>
      <c r="C30" s="11"/>
      <c r="D30" s="6" t="s">
        <v>26</v>
      </c>
      <c r="E30" s="50" t="s">
        <v>58</v>
      </c>
      <c r="F30" s="42">
        <v>100</v>
      </c>
      <c r="G30" s="52">
        <v>0.4</v>
      </c>
      <c r="H30" s="53">
        <v>0.4</v>
      </c>
      <c r="I30" s="54">
        <v>9.8000000000000007</v>
      </c>
      <c r="J30" s="67">
        <v>47</v>
      </c>
      <c r="K30" s="43">
        <v>184</v>
      </c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149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55</v>
      </c>
      <c r="J32" s="19">
        <f t="shared" ref="J32:L32" si="9">SUM(J25:J31)</f>
        <v>417.9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90" t="s">
        <v>4</v>
      </c>
      <c r="D43" s="91"/>
      <c r="E43" s="31"/>
      <c r="F43" s="32">
        <f>F32+F42</f>
        <v>149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55</v>
      </c>
      <c r="J43" s="32">
        <f t="shared" ref="J43:L43" si="17">J32+J42</f>
        <v>417.9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62</v>
      </c>
      <c r="F44" s="55" t="s">
        <v>65</v>
      </c>
      <c r="G44" s="66">
        <v>10.39</v>
      </c>
      <c r="H44" s="66">
        <v>14.79</v>
      </c>
      <c r="I44" s="66">
        <v>10.3</v>
      </c>
      <c r="J44" s="66">
        <v>221</v>
      </c>
      <c r="K44" s="40">
        <v>260</v>
      </c>
      <c r="L44" s="39"/>
    </row>
    <row r="45" spans="1:12" ht="14.4" x14ac:dyDescent="0.3">
      <c r="A45" s="23"/>
      <c r="B45" s="15"/>
      <c r="C45" s="11"/>
      <c r="D45" s="6" t="s">
        <v>46</v>
      </c>
      <c r="E45" s="50" t="s">
        <v>63</v>
      </c>
      <c r="F45" s="55">
        <v>150</v>
      </c>
      <c r="G45" s="66">
        <v>3.77</v>
      </c>
      <c r="H45" s="66">
        <v>2.2900000000000009</v>
      </c>
      <c r="I45" s="66">
        <v>39.72</v>
      </c>
      <c r="J45" s="66">
        <v>214</v>
      </c>
      <c r="K45" s="43">
        <v>171</v>
      </c>
      <c r="L45" s="42"/>
    </row>
    <row r="46" spans="1:12" ht="14.4" x14ac:dyDescent="0.3">
      <c r="A46" s="23"/>
      <c r="B46" s="15"/>
      <c r="C46" s="11"/>
      <c r="D46" s="7" t="s">
        <v>22</v>
      </c>
      <c r="E46" s="59" t="s">
        <v>44</v>
      </c>
      <c r="F46" s="56" t="s">
        <v>64</v>
      </c>
      <c r="G46" s="66">
        <v>0.112</v>
      </c>
      <c r="H46" s="66">
        <v>1.8000000000000002E-2</v>
      </c>
      <c r="I46" s="66">
        <v>10.149999999999999</v>
      </c>
      <c r="J46" s="66">
        <v>41.32</v>
      </c>
      <c r="K46" s="43">
        <v>377</v>
      </c>
      <c r="L46" s="42"/>
    </row>
    <row r="47" spans="1:12" ht="14.4" x14ac:dyDescent="0.3">
      <c r="A47" s="23"/>
      <c r="B47" s="15"/>
      <c r="C47" s="11"/>
      <c r="D47" s="7" t="s">
        <v>23</v>
      </c>
      <c r="E47" s="59"/>
      <c r="F47" s="61"/>
      <c r="G47" s="73"/>
      <c r="H47" s="73"/>
      <c r="I47" s="73"/>
      <c r="J47" s="74"/>
      <c r="K47" s="43"/>
      <c r="L47" s="42"/>
    </row>
    <row r="48" spans="1:12" ht="15" thickBot="1" x14ac:dyDescent="0.35">
      <c r="A48" s="23"/>
      <c r="B48" s="15"/>
      <c r="C48" s="11"/>
      <c r="D48" s="7" t="s">
        <v>24</v>
      </c>
      <c r="E48" s="50"/>
      <c r="F48" s="63"/>
      <c r="G48" s="75"/>
      <c r="H48" s="75"/>
      <c r="I48" s="75"/>
      <c r="J48" s="75"/>
      <c r="K48" s="43"/>
      <c r="L48" s="42"/>
    </row>
    <row r="49" spans="1:12" ht="14.4" x14ac:dyDescent="0.3">
      <c r="A49" s="23"/>
      <c r="B49" s="15"/>
      <c r="C49" s="11"/>
      <c r="D49" s="6" t="s">
        <v>26</v>
      </c>
      <c r="E49" s="70" t="s">
        <v>45</v>
      </c>
      <c r="F49" s="76" t="s">
        <v>56</v>
      </c>
      <c r="G49" s="66">
        <v>2.63</v>
      </c>
      <c r="H49" s="66">
        <v>2.66</v>
      </c>
      <c r="I49" s="66">
        <v>0</v>
      </c>
      <c r="J49" s="66">
        <v>34.333333333333336</v>
      </c>
      <c r="K49" s="43">
        <v>15</v>
      </c>
      <c r="L49" s="42"/>
    </row>
    <row r="50" spans="1:12" ht="14.4" x14ac:dyDescent="0.3">
      <c r="A50" s="23"/>
      <c r="B50" s="15"/>
      <c r="C50" s="11"/>
      <c r="D50" s="6" t="s">
        <v>23</v>
      </c>
      <c r="E50" s="70" t="s">
        <v>50</v>
      </c>
      <c r="F50" s="72">
        <v>50</v>
      </c>
      <c r="G50" s="66">
        <v>3.3</v>
      </c>
      <c r="H50" s="66">
        <v>0.60000000000000009</v>
      </c>
      <c r="I50" s="66">
        <v>19.800000000000004</v>
      </c>
      <c r="J50" s="66">
        <v>99.000000000000028</v>
      </c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200</v>
      </c>
      <c r="G51" s="19">
        <f>SUM(G44:G50)</f>
        <v>20.202000000000002</v>
      </c>
      <c r="H51" s="19">
        <f>SUM(H44:H50)</f>
        <v>20.358000000000001</v>
      </c>
      <c r="I51" s="19">
        <f>SUM(I44:I50)</f>
        <v>79.97</v>
      </c>
      <c r="J51" s="19">
        <f>SUM(J44:J50)</f>
        <v>609.65333333333331</v>
      </c>
      <c r="K51" s="25"/>
      <c r="L51" s="19">
        <f t="shared" ref="L51" si="18">SUM(L44:L50)</f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90" t="s">
        <v>4</v>
      </c>
      <c r="D62" s="91"/>
      <c r="E62" s="31"/>
      <c r="F62" s="32">
        <f>F51+F61</f>
        <v>200</v>
      </c>
      <c r="G62" s="32">
        <f t="shared" ref="G62" si="23">G51+G61</f>
        <v>20.202000000000002</v>
      </c>
      <c r="H62" s="32">
        <f t="shared" ref="H62" si="24">H51+H61</f>
        <v>20.358000000000001</v>
      </c>
      <c r="I62" s="32">
        <f t="shared" ref="I62" si="25">I51+I61</f>
        <v>79.97</v>
      </c>
      <c r="J62" s="32">
        <f t="shared" ref="J62:L62" si="26">J51+J61</f>
        <v>609.65333333333331</v>
      </c>
      <c r="K62" s="32"/>
      <c r="L62" s="32">
        <f t="shared" si="26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70" t="s">
        <v>66</v>
      </c>
      <c r="F63" s="76">
        <v>90</v>
      </c>
      <c r="G63" s="66">
        <v>10.199999999999999</v>
      </c>
      <c r="H63" s="66">
        <v>12.926</v>
      </c>
      <c r="I63" s="66">
        <v>13.788</v>
      </c>
      <c r="J63" s="66">
        <v>198</v>
      </c>
      <c r="K63" s="40"/>
      <c r="L63" s="39"/>
    </row>
    <row r="64" spans="1:12" ht="14.4" x14ac:dyDescent="0.3">
      <c r="A64" s="23"/>
      <c r="B64" s="15"/>
      <c r="C64" s="11"/>
      <c r="D64" s="6" t="s">
        <v>46</v>
      </c>
      <c r="E64" s="70" t="s">
        <v>49</v>
      </c>
      <c r="F64" s="76" t="s">
        <v>67</v>
      </c>
      <c r="G64" s="66">
        <v>3.0764999999999998</v>
      </c>
      <c r="H64" s="77">
        <v>6.2534999999999998</v>
      </c>
      <c r="I64" s="77">
        <v>20.466999999999995</v>
      </c>
      <c r="J64" s="66">
        <v>150.44999999999999</v>
      </c>
      <c r="K64" s="43">
        <v>312</v>
      </c>
      <c r="L64" s="42"/>
    </row>
    <row r="65" spans="1:12" ht="14.4" x14ac:dyDescent="0.3">
      <c r="A65" s="23"/>
      <c r="B65" s="15"/>
      <c r="C65" s="11"/>
      <c r="D65" s="7" t="s">
        <v>22</v>
      </c>
      <c r="E65" s="70" t="s">
        <v>55</v>
      </c>
      <c r="F65" s="71" t="s">
        <v>68</v>
      </c>
      <c r="G65" s="66">
        <v>0.11000000000000001</v>
      </c>
      <c r="H65" s="66">
        <v>6.0000000000000012E-2</v>
      </c>
      <c r="I65" s="66">
        <v>10.98</v>
      </c>
      <c r="J65" s="66">
        <v>44.7</v>
      </c>
      <c r="K65" s="43">
        <v>376</v>
      </c>
      <c r="L65" s="42"/>
    </row>
    <row r="66" spans="1:12" ht="14.4" x14ac:dyDescent="0.3">
      <c r="A66" s="23"/>
      <c r="B66" s="15"/>
      <c r="C66" s="11"/>
      <c r="D66" s="7" t="s">
        <v>23</v>
      </c>
      <c r="E66" s="70" t="s">
        <v>48</v>
      </c>
      <c r="F66" s="72">
        <v>30</v>
      </c>
      <c r="G66" s="66">
        <v>2.2799999999999998</v>
      </c>
      <c r="H66" s="66">
        <v>0.24</v>
      </c>
      <c r="I66" s="66">
        <v>14.76</v>
      </c>
      <c r="J66" s="66">
        <v>70.5</v>
      </c>
      <c r="K66" s="43"/>
      <c r="L66" s="42"/>
    </row>
    <row r="67" spans="1:12" ht="14.4" x14ac:dyDescent="0.3">
      <c r="A67" s="23"/>
      <c r="B67" s="15"/>
      <c r="C67" s="11"/>
      <c r="D67" s="7" t="s">
        <v>24</v>
      </c>
      <c r="E67" s="70"/>
      <c r="F67" s="72"/>
      <c r="G67" s="66"/>
      <c r="H67" s="66"/>
      <c r="I67" s="66"/>
      <c r="J67" s="66"/>
      <c r="K67" s="43"/>
      <c r="L67" s="42"/>
    </row>
    <row r="68" spans="1:12" ht="15" x14ac:dyDescent="0.3">
      <c r="A68" s="23"/>
      <c r="B68" s="15"/>
      <c r="C68" s="11"/>
      <c r="D68" s="6" t="s">
        <v>26</v>
      </c>
      <c r="E68" s="78" t="s">
        <v>69</v>
      </c>
      <c r="F68" s="79">
        <v>60</v>
      </c>
      <c r="G68" s="80">
        <v>1.08</v>
      </c>
      <c r="H68" s="80">
        <v>0.06</v>
      </c>
      <c r="I68" s="80">
        <v>5.88</v>
      </c>
      <c r="J68" s="80">
        <v>28.8</v>
      </c>
      <c r="K68" s="43"/>
      <c r="L68" s="42"/>
    </row>
    <row r="69" spans="1:12" ht="14.4" x14ac:dyDescent="0.3">
      <c r="A69" s="23"/>
      <c r="B69" s="15"/>
      <c r="C69" s="11"/>
      <c r="D69" s="6" t="s">
        <v>23</v>
      </c>
      <c r="E69" s="70" t="s">
        <v>50</v>
      </c>
      <c r="F69" s="72">
        <v>40</v>
      </c>
      <c r="G69" s="66">
        <v>2.64</v>
      </c>
      <c r="H69" s="66">
        <v>0.48</v>
      </c>
      <c r="I69" s="66">
        <v>15.84</v>
      </c>
      <c r="J69" s="66">
        <v>79.2</v>
      </c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220</v>
      </c>
      <c r="G70" s="19">
        <f t="shared" ref="G70" si="27">SUM(G63:G69)</f>
        <v>19.386499999999998</v>
      </c>
      <c r="H70" s="19">
        <f t="shared" ref="H70" si="28">SUM(H63:H69)</f>
        <v>20.019499999999997</v>
      </c>
      <c r="I70" s="19">
        <f t="shared" ref="I70" si="29">SUM(I63:I69)</f>
        <v>81.715000000000003</v>
      </c>
      <c r="J70" s="19">
        <f t="shared" ref="J70:L70" si="30">SUM(J63:J69)</f>
        <v>571.65</v>
      </c>
      <c r="K70" s="25"/>
      <c r="L70" s="19">
        <f t="shared" si="30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90" t="s">
        <v>4</v>
      </c>
      <c r="D81" s="91"/>
      <c r="E81" s="31"/>
      <c r="F81" s="32">
        <f>F70+F80</f>
        <v>220</v>
      </c>
      <c r="G81" s="32">
        <f t="shared" ref="G81" si="35">G70+G80</f>
        <v>19.386499999999998</v>
      </c>
      <c r="H81" s="32">
        <f t="shared" ref="H81" si="36">H70+H80</f>
        <v>20.019499999999997</v>
      </c>
      <c r="I81" s="32">
        <f t="shared" ref="I81" si="37">I70+I80</f>
        <v>81.715000000000003</v>
      </c>
      <c r="J81" s="32">
        <f t="shared" ref="J81:L81" si="38">J70+J80</f>
        <v>571.65</v>
      </c>
      <c r="K81" s="32"/>
      <c r="L81" s="32">
        <f t="shared" si="38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70" t="s">
        <v>57</v>
      </c>
      <c r="F82" s="71" t="s">
        <v>70</v>
      </c>
      <c r="G82" s="73">
        <v>7.2838000000000003</v>
      </c>
      <c r="H82" s="73">
        <v>11.94</v>
      </c>
      <c r="I82" s="73">
        <v>8.36</v>
      </c>
      <c r="J82" s="84">
        <v>123.99</v>
      </c>
      <c r="K82" s="40">
        <v>279</v>
      </c>
      <c r="L82" s="39"/>
    </row>
    <row r="83" spans="1:12" ht="14.4" x14ac:dyDescent="0.3">
      <c r="A83" s="23"/>
      <c r="B83" s="15"/>
      <c r="C83" s="11"/>
      <c r="D83" s="6" t="s">
        <v>21</v>
      </c>
      <c r="E83" s="70" t="s">
        <v>54</v>
      </c>
      <c r="F83" s="76" t="s">
        <v>71</v>
      </c>
      <c r="G83" s="66">
        <v>5.0999999999999996</v>
      </c>
      <c r="H83" s="66">
        <v>3.62</v>
      </c>
      <c r="I83" s="66">
        <v>31.962</v>
      </c>
      <c r="J83" s="66">
        <v>176.1</v>
      </c>
      <c r="K83" s="43">
        <v>203</v>
      </c>
      <c r="L83" s="42"/>
    </row>
    <row r="84" spans="1:12" ht="14.4" x14ac:dyDescent="0.3">
      <c r="A84" s="23"/>
      <c r="B84" s="15"/>
      <c r="C84" s="11"/>
      <c r="D84" s="7" t="s">
        <v>22</v>
      </c>
      <c r="E84" s="85" t="s">
        <v>72</v>
      </c>
      <c r="F84" s="86">
        <v>200</v>
      </c>
      <c r="G84" s="82">
        <v>0.34</v>
      </c>
      <c r="H84" s="82">
        <v>0.17</v>
      </c>
      <c r="I84" s="82">
        <v>21.46</v>
      </c>
      <c r="J84" s="82">
        <v>103.5</v>
      </c>
      <c r="K84" s="43"/>
      <c r="L84" s="42"/>
    </row>
    <row r="85" spans="1:12" ht="14.4" x14ac:dyDescent="0.3">
      <c r="A85" s="23"/>
      <c r="B85" s="15"/>
      <c r="C85" s="11"/>
      <c r="D85" s="7" t="s">
        <v>23</v>
      </c>
      <c r="E85" s="70" t="s">
        <v>48</v>
      </c>
      <c r="F85" s="71">
        <v>45</v>
      </c>
      <c r="G85" s="66">
        <f>G76*1.5</f>
        <v>0</v>
      </c>
      <c r="H85" s="66">
        <f t="shared" ref="H85:J85" si="39">H76*1.5</f>
        <v>0</v>
      </c>
      <c r="I85" s="66">
        <f t="shared" si="39"/>
        <v>0</v>
      </c>
      <c r="J85" s="66">
        <f t="shared" si="39"/>
        <v>0</v>
      </c>
      <c r="K85" s="43"/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 t="s">
        <v>23</v>
      </c>
      <c r="E87" s="70"/>
      <c r="F87" s="72"/>
      <c r="G87" s="73"/>
      <c r="H87" s="66"/>
      <c r="I87" s="73"/>
      <c r="J87" s="74"/>
      <c r="K87" s="43"/>
      <c r="L87" s="42"/>
    </row>
    <row r="88" spans="1:12" ht="14.4" x14ac:dyDescent="0.3">
      <c r="A88" s="23"/>
      <c r="B88" s="15"/>
      <c r="C88" s="11"/>
      <c r="D88" s="6" t="s">
        <v>26</v>
      </c>
      <c r="E88" s="70" t="s">
        <v>45</v>
      </c>
      <c r="F88" s="72">
        <v>15</v>
      </c>
      <c r="G88" s="66">
        <v>3.9449999999999998</v>
      </c>
      <c r="H88" s="66">
        <v>3.99</v>
      </c>
      <c r="I88" s="66">
        <v>0</v>
      </c>
      <c r="J88" s="66">
        <v>51.5</v>
      </c>
      <c r="K88" s="43">
        <v>15</v>
      </c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260</v>
      </c>
      <c r="G89" s="19">
        <f t="shared" ref="G89" si="40">SUM(G82:G88)</f>
        <v>16.668800000000001</v>
      </c>
      <c r="H89" s="19">
        <f t="shared" ref="H89" si="41">SUM(H82:H88)</f>
        <v>19.72</v>
      </c>
      <c r="I89" s="19">
        <f t="shared" ref="I89" si="42">SUM(I82:I88)</f>
        <v>61.782000000000004</v>
      </c>
      <c r="J89" s="19">
        <f t="shared" ref="J89:L89" si="43">SUM(J82:J88)</f>
        <v>455.09</v>
      </c>
      <c r="K89" s="25"/>
      <c r="L89" s="19">
        <f t="shared" si="43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90" t="s">
        <v>4</v>
      </c>
      <c r="D100" s="91"/>
      <c r="E100" s="31"/>
      <c r="F100" s="32">
        <f>F89+F99</f>
        <v>260</v>
      </c>
      <c r="G100" s="32">
        <f t="shared" ref="G100" si="48">G89+G99</f>
        <v>16.668800000000001</v>
      </c>
      <c r="H100" s="32">
        <f t="shared" ref="H100" si="49">H89+H99</f>
        <v>19.72</v>
      </c>
      <c r="I100" s="32">
        <f t="shared" ref="I100" si="50">I89+I99</f>
        <v>61.782000000000004</v>
      </c>
      <c r="J100" s="32">
        <f t="shared" ref="J100:L100" si="51">J89+J99</f>
        <v>455.09</v>
      </c>
      <c r="K100" s="32"/>
      <c r="L100" s="32">
        <f t="shared" si="51"/>
        <v>0</v>
      </c>
    </row>
    <row r="101" spans="1:12" ht="27.6" x14ac:dyDescent="0.3">
      <c r="A101" s="20">
        <v>2</v>
      </c>
      <c r="B101" s="21">
        <v>1</v>
      </c>
      <c r="C101" s="22" t="s">
        <v>20</v>
      </c>
      <c r="D101" s="5" t="s">
        <v>21</v>
      </c>
      <c r="E101" s="70" t="s">
        <v>73</v>
      </c>
      <c r="F101" s="71" t="s">
        <v>74</v>
      </c>
      <c r="G101" s="66">
        <v>16.02</v>
      </c>
      <c r="H101" s="66">
        <v>18.13</v>
      </c>
      <c r="I101" s="66">
        <v>42.98</v>
      </c>
      <c r="J101" s="66">
        <v>386.4</v>
      </c>
      <c r="K101" s="40"/>
      <c r="L101" s="39"/>
    </row>
    <row r="102" spans="1:12" ht="14.4" x14ac:dyDescent="0.3">
      <c r="A102" s="23"/>
      <c r="B102" s="15"/>
      <c r="C102" s="11"/>
      <c r="D102" s="6" t="s">
        <v>21</v>
      </c>
      <c r="E102" s="70"/>
      <c r="F102" s="76"/>
      <c r="G102" s="66"/>
      <c r="H102" s="66"/>
      <c r="I102" s="66"/>
      <c r="J102" s="67"/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70" t="s">
        <v>75</v>
      </c>
      <c r="F103" s="71" t="s">
        <v>64</v>
      </c>
      <c r="G103" s="66">
        <v>0.23499999999999999</v>
      </c>
      <c r="H103" s="66">
        <v>0.09</v>
      </c>
      <c r="I103" s="66">
        <v>12.424999999999999</v>
      </c>
      <c r="J103" s="66">
        <v>54.2</v>
      </c>
      <c r="K103" s="43">
        <v>376</v>
      </c>
      <c r="L103" s="42"/>
    </row>
    <row r="104" spans="1:12" ht="14.4" x14ac:dyDescent="0.3">
      <c r="A104" s="23"/>
      <c r="B104" s="15"/>
      <c r="C104" s="11"/>
      <c r="D104" s="7" t="s">
        <v>23</v>
      </c>
      <c r="E104" s="70" t="s">
        <v>48</v>
      </c>
      <c r="F104" s="72">
        <v>25</v>
      </c>
      <c r="G104" s="66">
        <v>1.9</v>
      </c>
      <c r="H104" s="66">
        <v>0.2</v>
      </c>
      <c r="I104" s="66">
        <v>12.3</v>
      </c>
      <c r="J104" s="66">
        <v>58.75</v>
      </c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6" t="s">
        <v>23</v>
      </c>
      <c r="E106" s="70" t="s">
        <v>50</v>
      </c>
      <c r="F106" s="72">
        <v>30</v>
      </c>
      <c r="G106" s="66">
        <v>1.9799999999999998</v>
      </c>
      <c r="H106" s="66">
        <v>0.36</v>
      </c>
      <c r="I106" s="66">
        <v>11.88</v>
      </c>
      <c r="J106" s="66">
        <v>59.4</v>
      </c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</v>
      </c>
      <c r="G108" s="19">
        <f t="shared" ref="G108:J108" si="52">SUM(G101:G107)</f>
        <v>20.134999999999998</v>
      </c>
      <c r="H108" s="19">
        <f t="shared" si="52"/>
        <v>18.779999999999998</v>
      </c>
      <c r="I108" s="19">
        <f t="shared" si="52"/>
        <v>79.584999999999994</v>
      </c>
      <c r="J108" s="19">
        <f t="shared" si="52"/>
        <v>558.75</v>
      </c>
      <c r="K108" s="25"/>
      <c r="L108" s="19">
        <f t="shared" ref="L108" si="53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90" t="s">
        <v>4</v>
      </c>
      <c r="D119" s="91"/>
      <c r="E119" s="31"/>
      <c r="F119" s="32">
        <f>F108+F118</f>
        <v>55</v>
      </c>
      <c r="G119" s="32">
        <f t="shared" ref="G119" si="56">G108+G118</f>
        <v>20.134999999999998</v>
      </c>
      <c r="H119" s="32">
        <f t="shared" ref="H119" si="57">H108+H118</f>
        <v>18.779999999999998</v>
      </c>
      <c r="I119" s="32">
        <f t="shared" ref="I119" si="58">I108+I118</f>
        <v>79.584999999999994</v>
      </c>
      <c r="J119" s="32">
        <f t="shared" ref="J119:L119" si="59">J108+J118</f>
        <v>558.75</v>
      </c>
      <c r="K119" s="32"/>
      <c r="L119" s="32">
        <f t="shared" si="59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70" t="s">
        <v>76</v>
      </c>
      <c r="F120" s="76" t="s">
        <v>77</v>
      </c>
      <c r="G120" s="66">
        <v>15.945833333333336</v>
      </c>
      <c r="H120" s="77">
        <v>19.55</v>
      </c>
      <c r="I120" s="77">
        <v>39.744999999999997</v>
      </c>
      <c r="J120" s="66">
        <v>408.41666666666669</v>
      </c>
      <c r="K120" s="40">
        <v>265</v>
      </c>
      <c r="L120" s="39"/>
    </row>
    <row r="121" spans="1:12" ht="14.4" x14ac:dyDescent="0.3">
      <c r="A121" s="14"/>
      <c r="B121" s="15"/>
      <c r="C121" s="11"/>
      <c r="D121" s="6" t="s">
        <v>46</v>
      </c>
      <c r="E121" s="70"/>
      <c r="F121" s="83"/>
      <c r="G121" s="66"/>
      <c r="H121" s="66"/>
      <c r="I121" s="66"/>
      <c r="J121" s="66"/>
      <c r="K121" s="43"/>
      <c r="L121" s="42"/>
    </row>
    <row r="122" spans="1:12" ht="14.4" x14ac:dyDescent="0.3">
      <c r="A122" s="14"/>
      <c r="B122" s="15"/>
      <c r="C122" s="11"/>
      <c r="D122" s="7" t="s">
        <v>22</v>
      </c>
      <c r="E122" s="70" t="s">
        <v>47</v>
      </c>
      <c r="F122" s="71" t="s">
        <v>78</v>
      </c>
      <c r="G122" s="66">
        <v>7.0000000000000007E-2</v>
      </c>
      <c r="H122" s="66">
        <v>0.02</v>
      </c>
      <c r="I122" s="66">
        <v>10.01</v>
      </c>
      <c r="J122" s="66">
        <v>40</v>
      </c>
      <c r="K122" s="43">
        <v>376</v>
      </c>
      <c r="L122" s="42"/>
    </row>
    <row r="123" spans="1:12" ht="14.4" x14ac:dyDescent="0.3">
      <c r="A123" s="14"/>
      <c r="B123" s="15"/>
      <c r="C123" s="11"/>
      <c r="D123" s="7" t="s">
        <v>23</v>
      </c>
      <c r="E123" s="70" t="s">
        <v>48</v>
      </c>
      <c r="F123" s="72">
        <v>25</v>
      </c>
      <c r="G123" s="66">
        <v>1.9</v>
      </c>
      <c r="H123" s="66">
        <v>0.2</v>
      </c>
      <c r="I123" s="66">
        <v>12.3</v>
      </c>
      <c r="J123" s="66">
        <v>58.75</v>
      </c>
      <c r="K123" s="43"/>
      <c r="L123" s="42"/>
    </row>
    <row r="124" spans="1:12" ht="14.4" x14ac:dyDescent="0.3">
      <c r="A124" s="14"/>
      <c r="B124" s="15"/>
      <c r="C124" s="11"/>
      <c r="D124" s="7" t="s">
        <v>24</v>
      </c>
      <c r="E124" s="70" t="s">
        <v>79</v>
      </c>
      <c r="F124" s="72">
        <v>100</v>
      </c>
      <c r="G124" s="66">
        <v>0.4</v>
      </c>
      <c r="H124" s="66">
        <v>0.4</v>
      </c>
      <c r="I124" s="66">
        <v>9.8000000000000007</v>
      </c>
      <c r="J124" s="66">
        <v>47</v>
      </c>
      <c r="K124" s="43"/>
      <c r="L124" s="42"/>
    </row>
    <row r="125" spans="1:12" ht="14.4" x14ac:dyDescent="0.3">
      <c r="A125" s="14"/>
      <c r="B125" s="15"/>
      <c r="C125" s="11"/>
      <c r="D125" s="6" t="s">
        <v>23</v>
      </c>
      <c r="E125" s="70" t="s">
        <v>50</v>
      </c>
      <c r="F125" s="72">
        <v>20</v>
      </c>
      <c r="G125" s="66">
        <v>1.32</v>
      </c>
      <c r="H125" s="66">
        <v>0.24000000000000002</v>
      </c>
      <c r="I125" s="66">
        <v>7.9200000000000017</v>
      </c>
      <c r="J125" s="66">
        <v>39.600000000000009</v>
      </c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76"/>
      <c r="G126" s="66"/>
      <c r="H126" s="66"/>
      <c r="I126" s="66"/>
      <c r="J126" s="66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145</v>
      </c>
      <c r="G127" s="19">
        <f t="shared" ref="G127:J127" si="60">SUM(G120:G126)</f>
        <v>19.635833333333334</v>
      </c>
      <c r="H127" s="19">
        <f t="shared" si="60"/>
        <v>20.409999999999997</v>
      </c>
      <c r="I127" s="19">
        <f t="shared" si="60"/>
        <v>79.774999999999991</v>
      </c>
      <c r="J127" s="19">
        <f t="shared" si="60"/>
        <v>593.76666666666677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90" t="s">
        <v>4</v>
      </c>
      <c r="D138" s="91"/>
      <c r="E138" s="31"/>
      <c r="F138" s="32">
        <f>F127+F137</f>
        <v>145</v>
      </c>
      <c r="G138" s="32">
        <f t="shared" ref="G138" si="64">G127+G137</f>
        <v>19.635833333333334</v>
      </c>
      <c r="H138" s="32">
        <f t="shared" ref="H138" si="65">H127+H137</f>
        <v>20.409999999999997</v>
      </c>
      <c r="I138" s="32">
        <f t="shared" ref="I138" si="66">I127+I137</f>
        <v>79.774999999999991</v>
      </c>
      <c r="J138" s="32">
        <f t="shared" ref="J138:L138" si="67">J127+J137</f>
        <v>593.76666666666677</v>
      </c>
      <c r="K138" s="32"/>
      <c r="L138" s="32">
        <f t="shared" si="67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94" t="s">
        <v>81</v>
      </c>
      <c r="F139" s="76" t="s">
        <v>82</v>
      </c>
      <c r="G139" s="66">
        <v>9.0500000000000007</v>
      </c>
      <c r="H139" s="77">
        <v>6.09</v>
      </c>
      <c r="I139" s="77">
        <v>3.8</v>
      </c>
      <c r="J139" s="66">
        <v>105</v>
      </c>
      <c r="K139" s="40">
        <v>229</v>
      </c>
      <c r="L139" s="39"/>
    </row>
    <row r="140" spans="1:12" ht="14.4" x14ac:dyDescent="0.3">
      <c r="A140" s="23"/>
      <c r="B140" s="15"/>
      <c r="C140" s="11"/>
      <c r="D140" s="6" t="s">
        <v>46</v>
      </c>
      <c r="E140" s="70" t="s">
        <v>49</v>
      </c>
      <c r="F140" s="76" t="s">
        <v>67</v>
      </c>
      <c r="G140" s="66">
        <v>3.0764999999999998</v>
      </c>
      <c r="H140" s="77">
        <v>6.2534999999999998</v>
      </c>
      <c r="I140" s="77">
        <v>20.466999999999995</v>
      </c>
      <c r="J140" s="66">
        <v>150.44999999999999</v>
      </c>
      <c r="K140" s="43">
        <v>312</v>
      </c>
      <c r="L140" s="42"/>
    </row>
    <row r="141" spans="1:12" ht="14.4" x14ac:dyDescent="0.3">
      <c r="A141" s="23"/>
      <c r="B141" s="15"/>
      <c r="C141" s="11"/>
      <c r="D141" s="7" t="s">
        <v>22</v>
      </c>
      <c r="E141" s="70" t="s">
        <v>83</v>
      </c>
      <c r="F141" s="71">
        <v>200</v>
      </c>
      <c r="G141" s="66">
        <v>0.16000000000000003</v>
      </c>
      <c r="H141" s="66">
        <v>0.16000000000000003</v>
      </c>
      <c r="I141" s="66">
        <v>17.900000000000002</v>
      </c>
      <c r="J141" s="66">
        <v>74.600000000000009</v>
      </c>
      <c r="K141" s="43">
        <v>342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70" t="s">
        <v>48</v>
      </c>
      <c r="F142" s="72">
        <v>35</v>
      </c>
      <c r="G142" s="66">
        <v>2.6599999999999997</v>
      </c>
      <c r="H142" s="66">
        <v>0.28000000000000003</v>
      </c>
      <c r="I142" s="66">
        <v>17.220000000000002</v>
      </c>
      <c r="J142" s="66">
        <v>82.25</v>
      </c>
      <c r="K142" s="43"/>
      <c r="L142" s="42"/>
    </row>
    <row r="143" spans="1:12" ht="14.4" x14ac:dyDescent="0.3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3">
      <c r="A144" s="23"/>
      <c r="B144" s="15"/>
      <c r="C144" s="11"/>
      <c r="D144" s="6" t="s">
        <v>26</v>
      </c>
      <c r="E144" s="93" t="s">
        <v>80</v>
      </c>
      <c r="F144" s="81">
        <v>60</v>
      </c>
      <c r="G144" s="66">
        <v>0.8448</v>
      </c>
      <c r="H144" s="66">
        <v>3.6071999999999997</v>
      </c>
      <c r="I144" s="66">
        <v>4.9559999999999995</v>
      </c>
      <c r="J144" s="66">
        <v>55.68</v>
      </c>
      <c r="K144" s="43">
        <v>52</v>
      </c>
      <c r="L144" s="42"/>
    </row>
    <row r="145" spans="1:12" ht="14.4" x14ac:dyDescent="0.3">
      <c r="A145" s="23"/>
      <c r="B145" s="15"/>
      <c r="C145" s="11"/>
      <c r="D145" s="6" t="s">
        <v>23</v>
      </c>
      <c r="E145" s="70"/>
      <c r="F145" s="72"/>
      <c r="G145" s="73"/>
      <c r="H145" s="73"/>
      <c r="I145" s="73"/>
      <c r="J145" s="74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295</v>
      </c>
      <c r="G146" s="19">
        <f t="shared" ref="G146:J146" si="68">SUM(G139:G145)</f>
        <v>15.7913</v>
      </c>
      <c r="H146" s="19">
        <f t="shared" si="68"/>
        <v>16.390699999999999</v>
      </c>
      <c r="I146" s="19">
        <f t="shared" si="68"/>
        <v>64.343000000000004</v>
      </c>
      <c r="J146" s="19">
        <f t="shared" si="68"/>
        <v>467.98</v>
      </c>
      <c r="K146" s="25"/>
      <c r="L146" s="19">
        <f t="shared" ref="L146" si="69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90" t="s">
        <v>4</v>
      </c>
      <c r="D157" s="91"/>
      <c r="E157" s="31"/>
      <c r="F157" s="32">
        <f>F146+F156</f>
        <v>295</v>
      </c>
      <c r="G157" s="32">
        <f t="shared" ref="G157" si="72">G146+G156</f>
        <v>15.7913</v>
      </c>
      <c r="H157" s="32">
        <f t="shared" ref="H157" si="73">H146+H156</f>
        <v>16.390699999999999</v>
      </c>
      <c r="I157" s="32">
        <f t="shared" ref="I157" si="74">I146+I156</f>
        <v>64.343000000000004</v>
      </c>
      <c r="J157" s="32">
        <f t="shared" ref="J157:L157" si="75">J146+J156</f>
        <v>467.98</v>
      </c>
      <c r="K157" s="32"/>
      <c r="L157" s="32">
        <f t="shared" si="75"/>
        <v>0</v>
      </c>
    </row>
    <row r="158" spans="1:12" ht="27.6" x14ac:dyDescent="0.3">
      <c r="A158" s="20">
        <v>2</v>
      </c>
      <c r="B158" s="21">
        <v>4</v>
      </c>
      <c r="C158" s="22" t="s">
        <v>20</v>
      </c>
      <c r="D158" s="5" t="s">
        <v>21</v>
      </c>
      <c r="E158" s="70" t="s">
        <v>84</v>
      </c>
      <c r="F158" s="76" t="s">
        <v>70</v>
      </c>
      <c r="G158" s="66">
        <v>3.17</v>
      </c>
      <c r="H158" s="66">
        <v>5.19</v>
      </c>
      <c r="I158" s="66">
        <v>9.8483000000000001</v>
      </c>
      <c r="J158" s="66">
        <v>118.01</v>
      </c>
      <c r="K158" s="40"/>
      <c r="L158" s="39"/>
    </row>
    <row r="159" spans="1:12" ht="14.4" x14ac:dyDescent="0.3">
      <c r="A159" s="23"/>
      <c r="B159" s="15"/>
      <c r="C159" s="11"/>
      <c r="D159" s="6" t="s">
        <v>46</v>
      </c>
      <c r="E159" s="70" t="s">
        <v>54</v>
      </c>
      <c r="F159" s="71" t="s">
        <v>85</v>
      </c>
      <c r="G159" s="66">
        <v>6.6444000000000001</v>
      </c>
      <c r="H159" s="66">
        <v>7.5960000000000001</v>
      </c>
      <c r="I159" s="66">
        <v>31.776000000000003</v>
      </c>
      <c r="J159" s="66">
        <v>221.94</v>
      </c>
      <c r="K159" s="43">
        <v>203</v>
      </c>
      <c r="L159" s="42"/>
    </row>
    <row r="160" spans="1:12" ht="14.4" x14ac:dyDescent="0.3">
      <c r="A160" s="23"/>
      <c r="B160" s="15"/>
      <c r="C160" s="11"/>
      <c r="D160" s="7" t="s">
        <v>22</v>
      </c>
      <c r="E160" s="70" t="s">
        <v>86</v>
      </c>
      <c r="F160" s="71">
        <v>200</v>
      </c>
      <c r="G160" s="66">
        <v>4.0780000000000003</v>
      </c>
      <c r="H160" s="66">
        <v>3.544</v>
      </c>
      <c r="I160" s="66">
        <v>7.597999999999999</v>
      </c>
      <c r="J160" s="66">
        <v>78.600000000000009</v>
      </c>
      <c r="K160" s="43">
        <v>382</v>
      </c>
      <c r="L160" s="42"/>
    </row>
    <row r="161" spans="1:12" ht="14.4" x14ac:dyDescent="0.3">
      <c r="A161" s="23"/>
      <c r="B161" s="15"/>
      <c r="C161" s="11"/>
      <c r="D161" s="7" t="s">
        <v>23</v>
      </c>
      <c r="E161" s="70" t="s">
        <v>48</v>
      </c>
      <c r="F161" s="72">
        <v>30</v>
      </c>
      <c r="G161" s="66">
        <v>2.2799999999999998</v>
      </c>
      <c r="H161" s="66">
        <v>0.24</v>
      </c>
      <c r="I161" s="66">
        <v>14.76</v>
      </c>
      <c r="J161" s="66">
        <v>70.5</v>
      </c>
      <c r="K161" s="43"/>
      <c r="L161" s="42"/>
    </row>
    <row r="162" spans="1:12" ht="15" x14ac:dyDescent="0.3">
      <c r="A162" s="23"/>
      <c r="B162" s="15"/>
      <c r="C162" s="11"/>
      <c r="D162" s="7" t="s">
        <v>24</v>
      </c>
      <c r="E162" s="68"/>
      <c r="F162" s="69"/>
      <c r="G162" s="66"/>
      <c r="H162" s="66"/>
      <c r="I162" s="66"/>
      <c r="J162" s="67"/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230</v>
      </c>
      <c r="G165" s="19">
        <f t="shared" ref="G165:J165" si="76">SUM(G158:G164)</f>
        <v>16.1724</v>
      </c>
      <c r="H165" s="19">
        <f t="shared" si="76"/>
        <v>16.57</v>
      </c>
      <c r="I165" s="19">
        <f t="shared" si="76"/>
        <v>63.982300000000002</v>
      </c>
      <c r="J165" s="19">
        <f t="shared" si="76"/>
        <v>489.05</v>
      </c>
      <c r="K165" s="25"/>
      <c r="L165" s="19">
        <f t="shared" ref="L165" si="77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90" t="s">
        <v>4</v>
      </c>
      <c r="D176" s="91"/>
      <c r="E176" s="31"/>
      <c r="F176" s="32">
        <f>F165+F175</f>
        <v>230</v>
      </c>
      <c r="G176" s="32">
        <f t="shared" ref="G176" si="80">G165+G175</f>
        <v>16.1724</v>
      </c>
      <c r="H176" s="32">
        <f t="shared" ref="H176" si="81">H165+H175</f>
        <v>16.57</v>
      </c>
      <c r="I176" s="32">
        <f t="shared" ref="I176" si="82">I165+I175</f>
        <v>63.982300000000002</v>
      </c>
      <c r="J176" s="32">
        <f t="shared" ref="J176:L176" si="83">J165+J175</f>
        <v>489.05</v>
      </c>
      <c r="K176" s="32"/>
      <c r="L176" s="32">
        <f t="shared" si="83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70" t="s">
        <v>87</v>
      </c>
      <c r="F177" s="71" t="s">
        <v>77</v>
      </c>
      <c r="G177" s="66">
        <v>12.475</v>
      </c>
      <c r="H177" s="66">
        <v>15.68</v>
      </c>
      <c r="I177" s="66">
        <v>19.334999999999997</v>
      </c>
      <c r="J177" s="66">
        <v>271.5</v>
      </c>
      <c r="K177" s="40">
        <v>143</v>
      </c>
      <c r="L177" s="39"/>
    </row>
    <row r="178" spans="1:12" ht="14.4" x14ac:dyDescent="0.3">
      <c r="A178" s="23"/>
      <c r="B178" s="15"/>
      <c r="C178" s="11"/>
      <c r="D178" s="6" t="s">
        <v>26</v>
      </c>
      <c r="E178" s="70"/>
      <c r="F178" s="71"/>
      <c r="G178" s="66"/>
      <c r="H178" s="66"/>
      <c r="I178" s="66"/>
      <c r="J178" s="67"/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70" t="s">
        <v>88</v>
      </c>
      <c r="F179" s="71">
        <v>200</v>
      </c>
      <c r="G179" s="66">
        <v>0.66200000000000003</v>
      </c>
      <c r="H179" s="66">
        <v>9.0000000000000011E-2</v>
      </c>
      <c r="I179" s="66">
        <v>22.034000000000002</v>
      </c>
      <c r="J179" s="66">
        <v>92.800000000000011</v>
      </c>
      <c r="K179" s="43">
        <v>349</v>
      </c>
      <c r="L179" s="42"/>
    </row>
    <row r="180" spans="1:12" ht="14.4" x14ac:dyDescent="0.3">
      <c r="A180" s="23"/>
      <c r="B180" s="15"/>
      <c r="C180" s="11"/>
      <c r="D180" s="7" t="s">
        <v>23</v>
      </c>
      <c r="E180" s="70" t="s">
        <v>48</v>
      </c>
      <c r="F180" s="72">
        <v>30</v>
      </c>
      <c r="G180" s="66">
        <v>2.2799999999999998</v>
      </c>
      <c r="H180" s="66">
        <v>0.24</v>
      </c>
      <c r="I180" s="66">
        <v>14.76</v>
      </c>
      <c r="J180" s="66">
        <v>70.5</v>
      </c>
      <c r="K180" s="43"/>
      <c r="L180" s="42"/>
    </row>
    <row r="181" spans="1:12" ht="14.4" x14ac:dyDescent="0.3">
      <c r="A181" s="23"/>
      <c r="B181" s="15"/>
      <c r="C181" s="11"/>
      <c r="D181" s="7" t="s">
        <v>24</v>
      </c>
      <c r="E181" s="70" t="s">
        <v>79</v>
      </c>
      <c r="F181" s="72">
        <v>100</v>
      </c>
      <c r="G181" s="66">
        <v>0.4</v>
      </c>
      <c r="H181" s="66">
        <v>0.4</v>
      </c>
      <c r="I181" s="66">
        <v>9.8000000000000007</v>
      </c>
      <c r="J181" s="66">
        <v>47</v>
      </c>
      <c r="K181" s="43"/>
      <c r="L181" s="42"/>
    </row>
    <row r="182" spans="1:12" ht="14.4" x14ac:dyDescent="0.3">
      <c r="A182" s="23"/>
      <c r="B182" s="15"/>
      <c r="C182" s="11"/>
      <c r="D182" s="6"/>
      <c r="E182" s="70"/>
      <c r="F182" s="72"/>
      <c r="G182" s="73"/>
      <c r="H182" s="73"/>
      <c r="I182" s="73"/>
      <c r="J182" s="74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330</v>
      </c>
      <c r="G184" s="19">
        <f t="shared" ref="G184:J184" si="84">SUM(G177:G183)</f>
        <v>15.817</v>
      </c>
      <c r="H184" s="19">
        <f t="shared" si="84"/>
        <v>16.409999999999997</v>
      </c>
      <c r="I184" s="19">
        <f t="shared" si="84"/>
        <v>65.929000000000002</v>
      </c>
      <c r="J184" s="19">
        <f t="shared" si="84"/>
        <v>481.8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90" t="s">
        <v>4</v>
      </c>
      <c r="D195" s="91"/>
      <c r="E195" s="31"/>
      <c r="F195" s="32">
        <f>F184+F194</f>
        <v>330</v>
      </c>
      <c r="G195" s="32">
        <f t="shared" ref="G195" si="88">G184+G194</f>
        <v>15.817</v>
      </c>
      <c r="H195" s="32">
        <f t="shared" ref="H195" si="89">H184+H194</f>
        <v>16.409999999999997</v>
      </c>
      <c r="I195" s="32">
        <f t="shared" ref="I195" si="90">I184+I194</f>
        <v>65.929000000000002</v>
      </c>
      <c r="J195" s="32">
        <f t="shared" ref="J195:L195" si="91">J184+J194</f>
        <v>481.8</v>
      </c>
      <c r="K195" s="32"/>
      <c r="L195" s="32">
        <f t="shared" si="91"/>
        <v>0</v>
      </c>
    </row>
    <row r="196" spans="1:12" x14ac:dyDescent="0.25">
      <c r="A196" s="27"/>
      <c r="B196" s="28"/>
      <c r="C196" s="92" t="s">
        <v>5</v>
      </c>
      <c r="D196" s="92"/>
      <c r="E196" s="92"/>
      <c r="F196" s="34">
        <f>(F24+F43+F62+F81+F100+F119+F138+F157+F176+F195)/(IF(F24=0,0,1)+IF(F43=0,0,1)+IF(F62=0,0,1)+IF(F81=0,0,1)+IF(F100=0,0,1)+IF(F119=0,0,1)+IF(F138=0,0,1)+IF(F157=0,0,1)+IF(F176=0,0,1)+IF(F195=0,0,1))</f>
        <v>230.5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17.968883333333334</v>
      </c>
      <c r="H196" s="34">
        <f t="shared" si="92"/>
        <v>18.632819999999999</v>
      </c>
      <c r="I196" s="34">
        <f t="shared" si="92"/>
        <v>70.345129999999997</v>
      </c>
      <c r="J196" s="34">
        <f t="shared" si="92"/>
        <v>523.92700000000002</v>
      </c>
      <c r="K196" s="34"/>
      <c r="L196" s="34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2022-05-16T14:23:56Z</dcterms:created>
  <dcterms:modified xsi:type="dcterms:W3CDTF">2024-09-23T19:31:07Z</dcterms:modified>
</cp:coreProperties>
</file>