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 сайт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J138" i="1" l="1"/>
  <c r="H81" i="1"/>
  <c r="I195" i="1"/>
  <c r="I196" i="1" s="1"/>
  <c r="J119" i="1"/>
  <c r="G62" i="1"/>
  <c r="G196" i="1" s="1"/>
  <c r="H195" i="1"/>
  <c r="F196" i="1"/>
  <c r="J196" i="1" l="1"/>
  <c r="H196" i="1"/>
</calcChain>
</file>

<file path=xl/sharedStrings.xml><?xml version="1.0" encoding="utf-8"?>
<sst xmlns="http://schemas.openxmlformats.org/spreadsheetml/2006/main" count="270" uniqueCount="88">
  <si>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</si>
  <si>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</si>
  <si>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</si>
  <si>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</si>
  <si>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</si>
  <si>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</si>
  <si>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</si>
  <si>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</si>
  <si>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</si>
  <si>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</si>
  <si>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</si>
  <si>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</si>
  <si>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</si>
  <si>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</si>
  <si>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</si>
  <si>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</si>
  <si>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</si>
  <si>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</si>
  <si>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</si>
  <si>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</si>
  <si>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</si>
  <si>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</si>
  <si>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</si>
  <si>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</si>
  <si>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</si>
  <si>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</si>
  <si>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</si>
  <si>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</si>
  <si>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</si>
  <si>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</si>
  <si>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</si>
  <si>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</si>
  <si>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</si>
  <si>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</si>
  <si>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</si>
  <si>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</si>
  <si>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</si>
  <si>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</si>
  <si>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</si>
  <si>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Сосиски отварные</t>
  </si>
  <si>
    <t>Макаронные  изделия отварные с сливочным маслом</t>
  </si>
  <si>
    <t>Компот из сухофруктов</t>
  </si>
  <si>
    <t>Хлеб  ржаной</t>
  </si>
  <si>
    <t>Печенье</t>
  </si>
  <si>
    <t>Салат из  моркови с  яблоками</t>
  </si>
  <si>
    <t>Плоды и ягоды  свежие (апельсины)</t>
  </si>
  <si>
    <t>Каша гречневая рассыпчатая с маслом сливочным</t>
  </si>
  <si>
    <t>Чай с сахаром с лимоном</t>
  </si>
  <si>
    <t>Хлеб  пшеничный</t>
  </si>
  <si>
    <t>Сыр порционно</t>
  </si>
  <si>
    <t>Гуляш  из говядины</t>
  </si>
  <si>
    <t>гор. Блюдо</t>
  </si>
  <si>
    <t>Салат из отварной свеклы</t>
  </si>
  <si>
    <t xml:space="preserve">Котлета куриная </t>
  </si>
  <si>
    <t>Рис отварной рассыпчатый с маслом сливочным</t>
  </si>
  <si>
    <t>Чай с сахаром</t>
  </si>
  <si>
    <t>Хлеб пшеничный</t>
  </si>
  <si>
    <t xml:space="preserve">Рыба тушенная с овощами в томате </t>
  </si>
  <si>
    <t>Пюре картофельное с маслом сливочным</t>
  </si>
  <si>
    <t>Компот из свежих яблок (75 С)</t>
  </si>
  <si>
    <t>Салат из свежей белокочанной капусты</t>
  </si>
  <si>
    <t>Хлеб ржаной</t>
  </si>
  <si>
    <t>Котлеты говяжьи</t>
  </si>
  <si>
    <t>90</t>
  </si>
  <si>
    <t>Гороховое пюре с маслом сливочным</t>
  </si>
  <si>
    <t>Чай с мармеладом</t>
  </si>
  <si>
    <t>Салат из моркови с сахаром</t>
  </si>
  <si>
    <t>МБОУ "Беркет-Ключевская СОШ"</t>
  </si>
  <si>
    <t>Директор школы:</t>
  </si>
  <si>
    <t>Г.Г. Гинванов</t>
  </si>
  <si>
    <t>Птица запеченная</t>
  </si>
  <si>
    <t>Макаронные изделия отварные с маслом сливочным</t>
  </si>
  <si>
    <t>Чай с сахаром, с яблоком</t>
  </si>
  <si>
    <t>сосиски  отварные</t>
  </si>
  <si>
    <t>Каша "Дружба" вязкая молочная с маслом сливочным</t>
  </si>
  <si>
    <t>Чай "Витаминный" с ягодами</t>
  </si>
  <si>
    <t>10</t>
  </si>
  <si>
    <t>сыр порционно</t>
  </si>
  <si>
    <t>Котлеты из мяса кур</t>
  </si>
  <si>
    <t>Салат из свеклы отварной</t>
  </si>
  <si>
    <t>Тефтели мясные в сметанно-томатном соусе</t>
  </si>
  <si>
    <t>Напиток из свежих фруктов (75С)</t>
  </si>
  <si>
    <t>Плоды и ягоды свежие (апельсин)</t>
  </si>
  <si>
    <t>Плов из говядины с рисом</t>
  </si>
  <si>
    <t>Салат из свежей капусты с морковью</t>
  </si>
  <si>
    <t>100</t>
  </si>
  <si>
    <t>155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</si>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</sst>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color theme="1"/>
      <name val="Arial"/>
      <family val="2"/>
      <charset val="204"/>
    </font>
    <font>
      <sz val="11"/>
      <name val="Arial"/>
      <family val="2"/>
    </font>
    <font>
      <sz val="12"/>
      <name val="Arial"/>
      <family val="2"/>
      <charset val="204"/>
    </font>
    <font>
      <sz val="12"/>
      <name val="Arial"/>
      <family val="2"/>
    </font>
    <font>
      <sz val="11"/>
      <color indexed="10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17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2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13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13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2" xfId="0" applyNumberFormat="1" applyFont="1" applyFill="1" applyBorder="1" applyAlignment="1" applyProtection="1">
      <alignment horizontal="center" vertical="center"/>
      <protection locked="0"/>
    </xf>
    <xf numFmtId="2" fontId="12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2" xfId="0" applyNumberFormat="1" applyFont="1" applyFill="1" applyBorder="1" applyAlignment="1" applyProtection="1">
      <alignment horizontal="center" vertical="center"/>
      <protection locked="0"/>
    </xf>
    <xf numFmtId="1" fontId="12" fillId="5" borderId="2" xfId="0" applyNumberFormat="1" applyFont="1" applyFill="1" applyBorder="1" applyAlignment="1" applyProtection="1">
      <alignment horizontal="center" vertical="center"/>
      <protection locked="0"/>
    </xf>
    <xf numFmtId="165" fontId="12" fillId="5" borderId="2" xfId="0" applyNumberFormat="1" applyFont="1" applyFill="1" applyBorder="1" applyAlignment="1" applyProtection="1">
      <alignment horizontal="center" vertical="center" wrapText="1"/>
      <protection locked="0"/>
    </xf>
    <xf numFmtId="1" fontId="1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2" fillId="5" borderId="25" xfId="0" applyNumberFormat="1" applyFont="1" applyFill="1" applyBorder="1" applyAlignment="1" applyProtection="1">
      <alignment horizontal="left" vertical="center" wrapText="1"/>
      <protection locked="0"/>
    </xf>
    <xf numFmtId="49" fontId="12" fillId="5" borderId="2" xfId="0" applyNumberFormat="1" applyFont="1" applyFill="1" applyBorder="1" applyAlignment="1" applyProtection="1">
      <alignment horizontal="center" vertical="center"/>
      <protection locked="0"/>
    </xf>
    <xf numFmtId="2" fontId="12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2" xfId="0" applyNumberFormat="1" applyFont="1" applyFill="1" applyBorder="1" applyAlignment="1" applyProtection="1">
      <alignment vertical="center" wrapText="1"/>
      <protection locked="0"/>
    </xf>
    <xf numFmtId="0" fontId="14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14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2" xfId="0" applyNumberFormat="1" applyFont="1" applyFill="1" applyBorder="1" applyAlignment="1" applyProtection="1">
      <alignment horizontal="left" vertical="center" wrapText="1"/>
      <protection locked="0"/>
    </xf>
    <xf numFmtId="0" fontId="12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2" xfId="0" applyNumberFormat="1" applyFont="1" applyFill="1" applyBorder="1" applyAlignment="1" applyProtection="1">
      <alignment vertical="center" wrapText="1"/>
      <protection locked="0"/>
    </xf>
    <xf numFmtId="0" fontId="15" fillId="5" borderId="26" xfId="0" applyNumberFormat="1" applyFont="1" applyFill="1" applyBorder="1" applyAlignment="1" applyProtection="1">
      <alignment horizontal="left" vertical="center" wrapText="1"/>
      <protection locked="0"/>
    </xf>
    <xf numFmtId="0" fontId="12" fillId="5" borderId="26" xfId="0" applyNumberFormat="1" applyFont="1" applyFill="1" applyBorder="1" applyAlignment="1" applyProtection="1">
      <alignment horizontal="center"/>
      <protection locked="0"/>
    </xf>
    <xf numFmtId="2" fontId="12" fillId="5" borderId="2" xfId="0" applyNumberFormat="1" applyFont="1" applyFill="1" applyBorder="1" applyAlignment="1" applyProtection="1">
      <alignment horizontal="center" wrapText="1"/>
      <protection locked="0"/>
    </xf>
    <xf numFmtId="0" fontId="12" fillId="5" borderId="26" xfId="0" applyNumberFormat="1" applyFont="1" applyFill="1" applyBorder="1" applyAlignment="1" applyProtection="1">
      <alignment horizontal="center" vertical="center"/>
      <protection locked="0"/>
    </xf>
    <xf numFmtId="0" fontId="12" fillId="5" borderId="26" xfId="0" applyNumberFormat="1" applyFont="1" applyFill="1" applyBorder="1" applyAlignment="1" applyProtection="1">
      <alignment horizontal="left" vertical="center" wrapText="1"/>
      <protection locked="0"/>
    </xf>
    <xf numFmtId="1" fontId="12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16" fillId="5" borderId="2" xfId="0" applyNumberFormat="1" applyFont="1" applyFill="1" applyBorder="1" applyAlignment="1" applyProtection="1">
      <alignment horizontal="center" vertical="center" wrapText="1"/>
      <protection locked="0"/>
    </xf>
    <xf numFmtId="2" fontId="16" fillId="5" borderId="25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2" xfId="0" applyNumberFormat="1" applyFont="1" applyFill="1" applyBorder="1" applyAlignment="1" applyProtection="1">
      <alignment horizontal="left" wrapText="1"/>
      <protection locked="0"/>
    </xf>
    <xf numFmtId="0" fontId="12" fillId="5" borderId="2" xfId="0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3" activePane="bottomRight" state="frozen"/>
      <selection pane="topRight" activeCell="E1" sqref="E1"/>
      <selection pane="bottomLeft" activeCell="A6" sqref="A6"/>
      <selection pane="bottomRight" activeCell="F88" sqref="F8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4" t="s">
        <v>67</v>
      </c>
      <c r="D1" s="105"/>
      <c r="E1" s="105"/>
      <c r="F1" s="12" t="s">
        <v>16</v>
      </c>
      <c r="G1" s="2" t="s">
        <v>17</v>
      </c>
      <c r="H1" s="106" t="s">
        <v>68</v>
      </c>
      <c r="I1" s="106"/>
      <c r="J1" s="106"/>
      <c r="K1" s="106"/>
    </row>
    <row r="2" spans="1:12" ht="17.399999999999999" x14ac:dyDescent="0.25">
      <c r="A2" s="35" t="s">
        <v>6</v>
      </c>
      <c r="C2" s="2"/>
      <c r="G2" s="2" t="s">
        <v>18</v>
      </c>
      <c r="H2" s="106" t="s">
        <v>69</v>
      </c>
      <c r="I2" s="106"/>
      <c r="J2" s="106"/>
      <c r="K2" s="10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2023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40</v>
      </c>
      <c r="F6" s="55">
        <v>155</v>
      </c>
      <c r="G6" s="56">
        <v>5.21</v>
      </c>
      <c r="H6" s="57">
        <v>4.53</v>
      </c>
      <c r="I6" s="57">
        <v>31.99</v>
      </c>
      <c r="J6" s="57">
        <v>189.3</v>
      </c>
      <c r="K6" s="58">
        <v>203</v>
      </c>
      <c r="L6" s="39"/>
    </row>
    <row r="7" spans="1:12" ht="14.4" x14ac:dyDescent="0.3">
      <c r="A7" s="23"/>
      <c r="B7" s="15"/>
      <c r="C7" s="11"/>
      <c r="D7" s="6" t="s">
        <v>21</v>
      </c>
      <c r="E7" s="50" t="s">
        <v>39</v>
      </c>
      <c r="F7" s="55">
        <v>100</v>
      </c>
      <c r="G7" s="56">
        <v>10.8</v>
      </c>
      <c r="H7" s="57">
        <v>13.84</v>
      </c>
      <c r="I7" s="56">
        <v>0.36</v>
      </c>
      <c r="J7" s="57">
        <v>201.12</v>
      </c>
      <c r="K7" s="58"/>
      <c r="L7" s="42"/>
    </row>
    <row r="8" spans="1:12" ht="14.4" x14ac:dyDescent="0.3">
      <c r="A8" s="23"/>
      <c r="B8" s="15"/>
      <c r="C8" s="11"/>
      <c r="D8" s="7" t="s">
        <v>22</v>
      </c>
      <c r="E8" s="50" t="s">
        <v>41</v>
      </c>
      <c r="F8" s="56">
        <v>200</v>
      </c>
      <c r="G8" s="56">
        <v>0.56000000000000005</v>
      </c>
      <c r="H8" s="56">
        <v>0.09</v>
      </c>
      <c r="I8" s="56">
        <v>22.03</v>
      </c>
      <c r="J8" s="56">
        <v>92.9</v>
      </c>
      <c r="K8" s="60">
        <v>349</v>
      </c>
      <c r="L8" s="42"/>
    </row>
    <row r="9" spans="1:12" ht="14.4" x14ac:dyDescent="0.3">
      <c r="A9" s="23"/>
      <c r="B9" s="15"/>
      <c r="C9" s="11"/>
      <c r="D9" s="7" t="s">
        <v>23</v>
      </c>
      <c r="E9" s="59" t="s">
        <v>42</v>
      </c>
      <c r="F9" s="61">
        <v>20</v>
      </c>
      <c r="G9" s="61">
        <v>1.52</v>
      </c>
      <c r="H9" s="61">
        <v>0.16</v>
      </c>
      <c r="I9" s="61">
        <v>9.84</v>
      </c>
      <c r="J9" s="61">
        <v>47</v>
      </c>
      <c r="K9" s="60"/>
      <c r="L9" s="42"/>
    </row>
    <row r="10" spans="1:12" ht="14.4" x14ac:dyDescent="0.3">
      <c r="A10" s="23"/>
      <c r="B10" s="15"/>
      <c r="C10" s="11"/>
      <c r="D10" s="7" t="s">
        <v>24</v>
      </c>
      <c r="E10" s="59"/>
      <c r="F10" s="61"/>
      <c r="G10" s="61"/>
      <c r="H10" s="61"/>
      <c r="I10" s="61"/>
      <c r="J10" s="61"/>
      <c r="K10" s="62"/>
      <c r="L10" s="42"/>
    </row>
    <row r="11" spans="1:12" ht="15" thickBot="1" x14ac:dyDescent="0.35">
      <c r="A11" s="23"/>
      <c r="B11" s="15"/>
      <c r="C11" s="11"/>
      <c r="D11" s="6"/>
      <c r="E11" s="50" t="s">
        <v>43</v>
      </c>
      <c r="F11" s="63">
        <v>40</v>
      </c>
      <c r="G11" s="63">
        <v>1.32</v>
      </c>
      <c r="H11" s="63">
        <v>0.54</v>
      </c>
      <c r="I11" s="63">
        <v>17.82</v>
      </c>
      <c r="J11" s="63">
        <v>21.5</v>
      </c>
      <c r="K11" s="64"/>
      <c r="L11" s="42"/>
    </row>
    <row r="12" spans="1:12" ht="14.4" x14ac:dyDescent="0.3">
      <c r="A12" s="23"/>
      <c r="B12" s="15"/>
      <c r="C12" s="11"/>
      <c r="D12" s="6" t="s">
        <v>26</v>
      </c>
      <c r="E12" s="41" t="s">
        <v>44</v>
      </c>
      <c r="F12" s="51">
        <v>60</v>
      </c>
      <c r="G12" s="52">
        <v>0.64</v>
      </c>
      <c r="H12" s="53">
        <v>0.1</v>
      </c>
      <c r="I12" s="52">
        <v>5.1100000000000003</v>
      </c>
      <c r="J12" s="53">
        <v>23.94</v>
      </c>
      <c r="K12" s="54">
        <v>59</v>
      </c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575</v>
      </c>
      <c r="G13" s="19">
        <f t="shared" ref="G13:J13" si="0">SUM(G6:G12)</f>
        <v>20.05</v>
      </c>
      <c r="H13" s="19">
        <f t="shared" si="0"/>
        <v>19.260000000000002</v>
      </c>
      <c r="I13" s="19">
        <f t="shared" si="0"/>
        <v>87.149999999999991</v>
      </c>
      <c r="J13" s="19">
        <f t="shared" si="0"/>
        <v>575.7600000000001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107" t="s">
        <v>4</v>
      </c>
      <c r="D24" s="108"/>
      <c r="E24" s="31"/>
      <c r="F24" s="32">
        <f>F13+F23</f>
        <v>575</v>
      </c>
      <c r="G24" s="32">
        <f t="shared" ref="G24:J24" si="4">G13+G23</f>
        <v>20.05</v>
      </c>
      <c r="H24" s="32">
        <f t="shared" si="4"/>
        <v>19.260000000000002</v>
      </c>
      <c r="I24" s="32">
        <f t="shared" si="4"/>
        <v>87.149999999999991</v>
      </c>
      <c r="J24" s="32">
        <f t="shared" si="4"/>
        <v>575.7600000000001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0" t="s">
        <v>50</v>
      </c>
      <c r="F25" s="39">
        <v>100</v>
      </c>
      <c r="G25" s="39">
        <v>10.44</v>
      </c>
      <c r="H25" s="39">
        <v>10.71</v>
      </c>
      <c r="I25" s="39">
        <v>22.898</v>
      </c>
      <c r="J25" s="39">
        <v>221</v>
      </c>
      <c r="K25" s="40">
        <v>260</v>
      </c>
      <c r="L25" s="39"/>
    </row>
    <row r="26" spans="1:12" ht="14.4" x14ac:dyDescent="0.3">
      <c r="A26" s="14"/>
      <c r="B26" s="15"/>
      <c r="C26" s="11"/>
      <c r="D26" s="6" t="s">
        <v>51</v>
      </c>
      <c r="E26" s="50" t="s">
        <v>46</v>
      </c>
      <c r="F26" s="42">
        <v>155</v>
      </c>
      <c r="G26" s="68">
        <v>4.6100000000000003</v>
      </c>
      <c r="H26" s="68">
        <v>6.92</v>
      </c>
      <c r="I26" s="68">
        <v>27.79</v>
      </c>
      <c r="J26" s="69">
        <v>207</v>
      </c>
      <c r="K26" s="43">
        <v>171</v>
      </c>
      <c r="L26" s="42"/>
    </row>
    <row r="27" spans="1:12" ht="14.4" x14ac:dyDescent="0.3">
      <c r="A27" s="14"/>
      <c r="B27" s="15"/>
      <c r="C27" s="11"/>
      <c r="D27" s="7" t="s">
        <v>22</v>
      </c>
      <c r="E27" s="50" t="s">
        <v>47</v>
      </c>
      <c r="F27" s="42">
        <v>200</v>
      </c>
      <c r="G27" s="68">
        <v>0.13</v>
      </c>
      <c r="H27" s="68">
        <v>0.02</v>
      </c>
      <c r="I27" s="68">
        <v>10.199999999999999</v>
      </c>
      <c r="J27" s="69">
        <v>42</v>
      </c>
      <c r="K27" s="43">
        <v>377</v>
      </c>
      <c r="L27" s="42"/>
    </row>
    <row r="28" spans="1:12" ht="14.4" x14ac:dyDescent="0.3">
      <c r="A28" s="14"/>
      <c r="B28" s="15"/>
      <c r="C28" s="11"/>
      <c r="D28" s="7" t="s">
        <v>23</v>
      </c>
      <c r="E28" s="59" t="s">
        <v>48</v>
      </c>
      <c r="F28" s="42">
        <v>25</v>
      </c>
      <c r="G28" s="68">
        <v>1.54</v>
      </c>
      <c r="H28" s="68">
        <v>0.19999999999999998</v>
      </c>
      <c r="I28" s="68">
        <v>12.299999999999999</v>
      </c>
      <c r="J28" s="69">
        <v>58.75</v>
      </c>
      <c r="K28" s="43"/>
      <c r="L28" s="42"/>
    </row>
    <row r="29" spans="1:12" ht="15" x14ac:dyDescent="0.3">
      <c r="A29" s="14"/>
      <c r="B29" s="15"/>
      <c r="C29" s="11"/>
      <c r="D29" s="7" t="s">
        <v>24</v>
      </c>
      <c r="E29" s="59" t="s">
        <v>45</v>
      </c>
      <c r="F29" s="42">
        <v>100</v>
      </c>
      <c r="G29" s="65">
        <v>0.8</v>
      </c>
      <c r="H29" s="66">
        <v>0.2</v>
      </c>
      <c r="I29" s="67">
        <v>8.1</v>
      </c>
      <c r="J29" s="67">
        <v>43</v>
      </c>
      <c r="K29" s="43"/>
      <c r="L29" s="42"/>
    </row>
    <row r="30" spans="1:12" ht="14.4" x14ac:dyDescent="0.3">
      <c r="A30" s="14"/>
      <c r="B30" s="15"/>
      <c r="C30" s="11"/>
      <c r="D30" s="6"/>
      <c r="E30" s="50" t="s">
        <v>49</v>
      </c>
      <c r="F30" s="42">
        <v>10</v>
      </c>
      <c r="G30" s="68">
        <v>2.63</v>
      </c>
      <c r="H30" s="68">
        <v>2.66</v>
      </c>
      <c r="I30" s="68">
        <v>0</v>
      </c>
      <c r="J30" s="69">
        <v>34.333333333333336</v>
      </c>
      <c r="K30" s="43">
        <v>15</v>
      </c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590</v>
      </c>
      <c r="G32" s="19">
        <f t="shared" ref="G32" si="6">SUM(G25:G31)</f>
        <v>20.150000000000002</v>
      </c>
      <c r="H32" s="19">
        <f t="shared" ref="H32" si="7">SUM(H25:H31)</f>
        <v>20.71</v>
      </c>
      <c r="I32" s="19">
        <f t="shared" ref="I32" si="8">SUM(I25:I31)</f>
        <v>81.287999999999997</v>
      </c>
      <c r="J32" s="19">
        <f t="shared" ref="J32:L32" si="9">SUM(J25:J31)</f>
        <v>606.08333333333337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07" t="s">
        <v>4</v>
      </c>
      <c r="D43" s="108"/>
      <c r="E43" s="31"/>
      <c r="F43" s="32">
        <f>F32+F42</f>
        <v>590</v>
      </c>
      <c r="G43" s="32">
        <f t="shared" ref="G43" si="14">G32+G42</f>
        <v>20.150000000000002</v>
      </c>
      <c r="H43" s="32">
        <f t="shared" ref="H43" si="15">H32+H42</f>
        <v>20.71</v>
      </c>
      <c r="I43" s="32">
        <f t="shared" ref="I43" si="16">I32+I42</f>
        <v>81.287999999999997</v>
      </c>
      <c r="J43" s="32">
        <f t="shared" ref="J43:L43" si="17">J32+J42</f>
        <v>606.08333333333337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74" t="s">
        <v>53</v>
      </c>
      <c r="F44" s="75">
        <v>90</v>
      </c>
      <c r="G44" s="69">
        <v>11.85</v>
      </c>
      <c r="H44" s="76">
        <v>10.96</v>
      </c>
      <c r="I44" s="76">
        <v>15.526</v>
      </c>
      <c r="J44" s="69">
        <v>198</v>
      </c>
      <c r="K44" s="40"/>
      <c r="L44" s="39"/>
    </row>
    <row r="45" spans="1:12" ht="14.4" x14ac:dyDescent="0.3">
      <c r="A45" s="23"/>
      <c r="B45" s="15"/>
      <c r="C45" s="11"/>
      <c r="D45" s="6" t="s">
        <v>51</v>
      </c>
      <c r="E45" s="74" t="s">
        <v>54</v>
      </c>
      <c r="F45" s="77">
        <v>155</v>
      </c>
      <c r="G45" s="68">
        <v>3.74</v>
      </c>
      <c r="H45" s="68">
        <v>4.1500000000000004</v>
      </c>
      <c r="I45" s="68">
        <v>39.229999999999997</v>
      </c>
      <c r="J45" s="69">
        <v>209</v>
      </c>
      <c r="K45" s="43">
        <v>304</v>
      </c>
      <c r="L45" s="42"/>
    </row>
    <row r="46" spans="1:12" ht="14.4" x14ac:dyDescent="0.3">
      <c r="A46" s="23"/>
      <c r="B46" s="15"/>
      <c r="C46" s="11"/>
      <c r="D46" s="7" t="s">
        <v>22</v>
      </c>
      <c r="E46" s="74" t="s">
        <v>55</v>
      </c>
      <c r="F46" s="77">
        <v>200</v>
      </c>
      <c r="G46" s="68">
        <v>7.0000000000000007E-2</v>
      </c>
      <c r="H46" s="68">
        <v>0.02</v>
      </c>
      <c r="I46" s="68">
        <v>10</v>
      </c>
      <c r="J46" s="69">
        <v>40</v>
      </c>
      <c r="K46" s="43">
        <v>376</v>
      </c>
      <c r="L46" s="42"/>
    </row>
    <row r="47" spans="1:12" ht="14.4" x14ac:dyDescent="0.3">
      <c r="A47" s="23"/>
      <c r="B47" s="15"/>
      <c r="C47" s="11"/>
      <c r="D47" s="7" t="s">
        <v>23</v>
      </c>
      <c r="E47" s="74" t="s">
        <v>56</v>
      </c>
      <c r="F47" s="78">
        <v>20</v>
      </c>
      <c r="G47" s="79">
        <v>1.5199999999999998</v>
      </c>
      <c r="H47" s="79">
        <v>0.15999999999999998</v>
      </c>
      <c r="I47" s="79">
        <v>9.8399999999999981</v>
      </c>
      <c r="J47" s="80">
        <v>47</v>
      </c>
      <c r="K47" s="43"/>
      <c r="L47" s="42"/>
    </row>
    <row r="48" spans="1:12" ht="14.4" x14ac:dyDescent="0.3">
      <c r="A48" s="23"/>
      <c r="B48" s="15"/>
      <c r="C48" s="11"/>
      <c r="D48" s="7" t="s">
        <v>24</v>
      </c>
      <c r="E48" s="81"/>
      <c r="F48" s="81"/>
      <c r="G48" s="81"/>
      <c r="H48" s="81"/>
      <c r="I48" s="81"/>
      <c r="J48" s="81"/>
      <c r="K48" s="43"/>
      <c r="L48" s="42"/>
    </row>
    <row r="49" spans="1:12" ht="15" x14ac:dyDescent="0.3">
      <c r="A49" s="23"/>
      <c r="B49" s="15"/>
      <c r="C49" s="11"/>
      <c r="D49" s="6" t="s">
        <v>26</v>
      </c>
      <c r="E49" s="70" t="s">
        <v>52</v>
      </c>
      <c r="F49" s="71">
        <v>60</v>
      </c>
      <c r="G49" s="72">
        <v>0.8448</v>
      </c>
      <c r="H49" s="72">
        <v>3.6071999999999997</v>
      </c>
      <c r="I49" s="72">
        <v>4.9559999999999995</v>
      </c>
      <c r="J49" s="73">
        <v>55.68</v>
      </c>
      <c r="K49" s="43">
        <v>52</v>
      </c>
      <c r="L49" s="42"/>
    </row>
    <row r="50" spans="1:12" ht="14.4" x14ac:dyDescent="0.3">
      <c r="A50" s="23"/>
      <c r="B50" s="15"/>
      <c r="C50" s="11"/>
      <c r="D50" s="6" t="s">
        <v>23</v>
      </c>
      <c r="E50" s="74" t="s">
        <v>56</v>
      </c>
      <c r="F50" s="78">
        <v>20</v>
      </c>
      <c r="G50" s="79">
        <v>1.5199999999999998</v>
      </c>
      <c r="H50" s="79">
        <v>0.15999999999999998</v>
      </c>
      <c r="I50" s="79">
        <v>9.8399999999999981</v>
      </c>
      <c r="J50" s="80">
        <v>47</v>
      </c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>SUM(G44:G50)</f>
        <v>19.544799999999999</v>
      </c>
      <c r="H51" s="19">
        <f>SUM(H44:H50)</f>
        <v>19.057200000000002</v>
      </c>
      <c r="I51" s="19">
        <f>SUM(I44:I50)</f>
        <v>89.39200000000001</v>
      </c>
      <c r="J51" s="19">
        <f>SUM(J44:J50)</f>
        <v>596.67999999999995</v>
      </c>
      <c r="K51" s="25"/>
      <c r="L51" s="19">
        <f t="shared" ref="L51" si="18">SUM(L44:L50)</f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9">
        <f t="shared" ref="J61:L61" si="22">SUM(J52:J60)</f>
        <v>0</v>
      </c>
      <c r="K61" s="25"/>
      <c r="L61" s="19">
        <f t="shared" si="22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07" t="s">
        <v>4</v>
      </c>
      <c r="D62" s="108"/>
      <c r="E62" s="31"/>
      <c r="F62" s="32">
        <f>F51+F61</f>
        <v>545</v>
      </c>
      <c r="G62" s="32">
        <f t="shared" ref="G62" si="23">G51+G61</f>
        <v>19.544799999999999</v>
      </c>
      <c r="H62" s="32">
        <f t="shared" ref="H62" si="24">H51+H61</f>
        <v>19.057200000000002</v>
      </c>
      <c r="I62" s="32">
        <f t="shared" ref="I62" si="25">I51+I61</f>
        <v>89.39200000000001</v>
      </c>
      <c r="J62" s="32">
        <f t="shared" ref="J62:L62" si="26">J51+J61</f>
        <v>596.67999999999995</v>
      </c>
      <c r="K62" s="32"/>
      <c r="L62" s="32">
        <f t="shared" si="26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82" t="s">
        <v>57</v>
      </c>
      <c r="F63" s="83" t="s">
        <v>85</v>
      </c>
      <c r="G63" s="68">
        <v>9.15</v>
      </c>
      <c r="H63" s="84">
        <v>5.62</v>
      </c>
      <c r="I63" s="84">
        <v>7.8</v>
      </c>
      <c r="J63" s="69">
        <v>105</v>
      </c>
      <c r="K63" s="40">
        <v>229</v>
      </c>
      <c r="L63" s="39"/>
    </row>
    <row r="64" spans="1:12" ht="14.4" x14ac:dyDescent="0.3">
      <c r="A64" s="23"/>
      <c r="B64" s="15"/>
      <c r="C64" s="11"/>
      <c r="D64" s="6" t="s">
        <v>51</v>
      </c>
      <c r="E64" s="74" t="s">
        <v>58</v>
      </c>
      <c r="F64" s="77">
        <v>155</v>
      </c>
      <c r="G64" s="68">
        <v>3.1</v>
      </c>
      <c r="H64" s="84">
        <v>8.4314999999999998</v>
      </c>
      <c r="I64" s="84">
        <v>20.508999999999997</v>
      </c>
      <c r="J64" s="76">
        <v>170.25</v>
      </c>
      <c r="K64" s="43">
        <v>312</v>
      </c>
      <c r="L64" s="42"/>
    </row>
    <row r="65" spans="1:12" ht="14.4" x14ac:dyDescent="0.3">
      <c r="A65" s="23"/>
      <c r="B65" s="15"/>
      <c r="C65" s="11"/>
      <c r="D65" s="7" t="s">
        <v>22</v>
      </c>
      <c r="E65" s="74" t="s">
        <v>59</v>
      </c>
      <c r="F65" s="77">
        <v>200</v>
      </c>
      <c r="G65" s="68">
        <v>0.16000000000000003</v>
      </c>
      <c r="H65" s="68">
        <v>0.16000000000000003</v>
      </c>
      <c r="I65" s="68">
        <v>13.91</v>
      </c>
      <c r="J65" s="69">
        <v>58.74</v>
      </c>
      <c r="K65" s="43">
        <v>342</v>
      </c>
      <c r="L65" s="42"/>
    </row>
    <row r="66" spans="1:12" ht="14.4" x14ac:dyDescent="0.3">
      <c r="A66" s="23"/>
      <c r="B66" s="15"/>
      <c r="C66" s="11"/>
      <c r="D66" s="7" t="s">
        <v>23</v>
      </c>
      <c r="E66" s="74" t="s">
        <v>56</v>
      </c>
      <c r="F66" s="78">
        <v>20</v>
      </c>
      <c r="G66" s="79">
        <v>1.5199999999999998</v>
      </c>
      <c r="H66" s="79">
        <v>0.15999999999999998</v>
      </c>
      <c r="I66" s="79">
        <v>9.8399999999999981</v>
      </c>
      <c r="J66" s="80">
        <v>47</v>
      </c>
      <c r="K66" s="43"/>
      <c r="L66" s="42"/>
    </row>
    <row r="67" spans="1:12" ht="14.4" x14ac:dyDescent="0.3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3">
      <c r="A68" s="23"/>
      <c r="B68" s="15"/>
      <c r="C68" s="11"/>
      <c r="D68" s="6" t="s">
        <v>26</v>
      </c>
      <c r="E68" s="85" t="s">
        <v>60</v>
      </c>
      <c r="F68" s="86">
        <v>60</v>
      </c>
      <c r="G68" s="87">
        <v>0.78720000000000001</v>
      </c>
      <c r="H68" s="87">
        <v>1.9494</v>
      </c>
      <c r="I68" s="87">
        <v>3.8795999999999995</v>
      </c>
      <c r="J68" s="88">
        <v>36.24</v>
      </c>
      <c r="K68" s="43">
        <v>45</v>
      </c>
      <c r="L68" s="42"/>
    </row>
    <row r="69" spans="1:12" ht="14.4" x14ac:dyDescent="0.3">
      <c r="A69" s="23"/>
      <c r="B69" s="15"/>
      <c r="C69" s="11"/>
      <c r="D69" s="6" t="s">
        <v>23</v>
      </c>
      <c r="E69" s="74" t="s">
        <v>61</v>
      </c>
      <c r="F69" s="78">
        <v>20</v>
      </c>
      <c r="G69" s="68">
        <v>1.32</v>
      </c>
      <c r="H69" s="68">
        <v>0.24</v>
      </c>
      <c r="I69" s="68">
        <v>7.9200000000000008</v>
      </c>
      <c r="J69" s="69">
        <v>39.6</v>
      </c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455</v>
      </c>
      <c r="G70" s="19">
        <f t="shared" ref="G70" si="27">SUM(G63:G69)</f>
        <v>16.037199999999999</v>
      </c>
      <c r="H70" s="19">
        <f t="shared" ref="H70" si="28">SUM(H63:H69)</f>
        <v>16.5609</v>
      </c>
      <c r="I70" s="19">
        <f t="shared" ref="I70" si="29">SUM(I63:I69)</f>
        <v>63.858599999999988</v>
      </c>
      <c r="J70" s="19">
        <f t="shared" ref="J70:L70" si="30">SUM(J63:J69)</f>
        <v>456.83000000000004</v>
      </c>
      <c r="K70" s="25"/>
      <c r="L70" s="19">
        <f t="shared" si="30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07" t="s">
        <v>4</v>
      </c>
      <c r="D81" s="108"/>
      <c r="E81" s="31"/>
      <c r="F81" s="32">
        <f>F70+F80</f>
        <v>455</v>
      </c>
      <c r="G81" s="32">
        <f t="shared" ref="G81" si="35">G70+G80</f>
        <v>16.037199999999999</v>
      </c>
      <c r="H81" s="32">
        <f t="shared" ref="H81" si="36">H70+H80</f>
        <v>16.5609</v>
      </c>
      <c r="I81" s="32">
        <f t="shared" ref="I81" si="37">I70+I80</f>
        <v>63.858599999999988</v>
      </c>
      <c r="J81" s="32">
        <f t="shared" ref="J81:L81" si="38">J70+J80</f>
        <v>456.83000000000004</v>
      </c>
      <c r="K81" s="32"/>
      <c r="L81" s="32">
        <f t="shared" si="38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74" t="s">
        <v>62</v>
      </c>
      <c r="F82" s="83" t="s">
        <v>63</v>
      </c>
      <c r="G82" s="68">
        <v>10.183999999999999</v>
      </c>
      <c r="H82" s="68">
        <v>13.751999999999999</v>
      </c>
      <c r="I82" s="68">
        <v>11.772</v>
      </c>
      <c r="J82" s="69">
        <v>183.4</v>
      </c>
      <c r="K82" s="40">
        <v>271</v>
      </c>
      <c r="L82" s="39"/>
    </row>
    <row r="83" spans="1:12" ht="14.4" x14ac:dyDescent="0.3">
      <c r="A83" s="23"/>
      <c r="B83" s="15"/>
      <c r="C83" s="11"/>
      <c r="D83" s="6" t="s">
        <v>21</v>
      </c>
      <c r="E83" s="74" t="s">
        <v>64</v>
      </c>
      <c r="F83" s="83" t="s">
        <v>86</v>
      </c>
      <c r="G83" s="68">
        <v>5.6150000000000002</v>
      </c>
      <c r="H83" s="68">
        <v>5.0400000000000009</v>
      </c>
      <c r="I83" s="68">
        <v>34.99</v>
      </c>
      <c r="J83" s="69">
        <v>208.5</v>
      </c>
      <c r="K83" s="43">
        <v>199</v>
      </c>
      <c r="L83" s="42"/>
    </row>
    <row r="84" spans="1:12" ht="14.4" x14ac:dyDescent="0.3">
      <c r="A84" s="23"/>
      <c r="B84" s="15"/>
      <c r="C84" s="11"/>
      <c r="D84" s="7" t="s">
        <v>22</v>
      </c>
      <c r="E84" s="74" t="s">
        <v>65</v>
      </c>
      <c r="F84" s="75">
        <v>200</v>
      </c>
      <c r="G84" s="69">
        <v>8.5000000000000006E-2</v>
      </c>
      <c r="H84" s="69">
        <v>0.02</v>
      </c>
      <c r="I84" s="69">
        <v>11.94</v>
      </c>
      <c r="J84" s="69">
        <v>48.15</v>
      </c>
      <c r="K84" s="43">
        <v>377</v>
      </c>
      <c r="L84" s="42"/>
    </row>
    <row r="85" spans="1:12" ht="14.4" x14ac:dyDescent="0.3">
      <c r="A85" s="23"/>
      <c r="B85" s="15"/>
      <c r="C85" s="11"/>
      <c r="D85" s="7" t="s">
        <v>23</v>
      </c>
      <c r="E85" s="74" t="s">
        <v>56</v>
      </c>
      <c r="F85" s="78">
        <v>20</v>
      </c>
      <c r="G85" s="79">
        <v>1.5199999999999998</v>
      </c>
      <c r="H85" s="79">
        <v>0.15999999999999998</v>
      </c>
      <c r="I85" s="79">
        <v>9.8399999999999981</v>
      </c>
      <c r="J85" s="80">
        <v>47</v>
      </c>
      <c r="K85" s="43"/>
      <c r="L85" s="42"/>
    </row>
    <row r="86" spans="1:12" ht="14.4" x14ac:dyDescent="0.3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4.4" x14ac:dyDescent="0.3">
      <c r="A87" s="23"/>
      <c r="B87" s="15"/>
      <c r="C87" s="11"/>
      <c r="D87" s="6" t="s">
        <v>23</v>
      </c>
      <c r="E87" s="74" t="s">
        <v>61</v>
      </c>
      <c r="F87" s="78">
        <v>20</v>
      </c>
      <c r="G87" s="79">
        <v>1.32</v>
      </c>
      <c r="H87" s="68">
        <v>0.24</v>
      </c>
      <c r="I87" s="79">
        <v>7.9200000000000008</v>
      </c>
      <c r="J87" s="80">
        <v>39.6</v>
      </c>
      <c r="K87" s="43"/>
      <c r="L87" s="42"/>
    </row>
    <row r="88" spans="1:12" ht="15" x14ac:dyDescent="0.3">
      <c r="A88" s="23"/>
      <c r="B88" s="15"/>
      <c r="C88" s="11"/>
      <c r="D88" s="6" t="s">
        <v>26</v>
      </c>
      <c r="E88" s="89" t="s">
        <v>66</v>
      </c>
      <c r="F88" s="90">
        <v>60</v>
      </c>
      <c r="G88" s="68">
        <v>0.73980000000000001</v>
      </c>
      <c r="H88" s="68">
        <v>5.6399999999999992E-2</v>
      </c>
      <c r="I88" s="68">
        <v>6.58</v>
      </c>
      <c r="J88" s="69">
        <v>49.019999999999996</v>
      </c>
      <c r="K88" s="43">
        <v>62</v>
      </c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300</v>
      </c>
      <c r="G89" s="19">
        <f t="shared" ref="G89" si="39">SUM(G82:G88)</f>
        <v>19.463799999999999</v>
      </c>
      <c r="H89" s="19">
        <f t="shared" ref="H89" si="40">SUM(H82:H88)</f>
        <v>19.2684</v>
      </c>
      <c r="I89" s="19">
        <f t="shared" ref="I89" si="41">SUM(I82:I88)</f>
        <v>83.042000000000002</v>
      </c>
      <c r="J89" s="19">
        <f t="shared" ref="J89:L89" si="42">SUM(J82:J88)</f>
        <v>575.66999999999996</v>
      </c>
      <c r="K89" s="25"/>
      <c r="L89" s="19">
        <f t="shared" si="42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07" t="s">
        <v>4</v>
      </c>
      <c r="D100" s="108"/>
      <c r="E100" s="31"/>
      <c r="F100" s="32">
        <f>F89+F99</f>
        <v>300</v>
      </c>
      <c r="G100" s="32">
        <f t="shared" ref="G100" si="47">G89+G99</f>
        <v>19.463799999999999</v>
      </c>
      <c r="H100" s="32">
        <f t="shared" ref="H100" si="48">H89+H99</f>
        <v>19.2684</v>
      </c>
      <c r="I100" s="32">
        <f t="shared" ref="I100" si="49">I89+I99</f>
        <v>83.042000000000002</v>
      </c>
      <c r="J100" s="32">
        <f t="shared" ref="J100:L100" si="50">J89+J99</f>
        <v>575.66999999999996</v>
      </c>
      <c r="K100" s="32"/>
      <c r="L100" s="32">
        <f t="shared" si="50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74" t="s">
        <v>70</v>
      </c>
      <c r="F101" s="83" t="s">
        <v>63</v>
      </c>
      <c r="G101" s="79">
        <v>10.16</v>
      </c>
      <c r="H101" s="79">
        <v>11.964</v>
      </c>
      <c r="I101" s="79">
        <v>3.32</v>
      </c>
      <c r="J101" s="80">
        <v>202</v>
      </c>
      <c r="K101" s="40">
        <v>293</v>
      </c>
      <c r="L101" s="39"/>
    </row>
    <row r="102" spans="1:12" ht="14.4" x14ac:dyDescent="0.3">
      <c r="A102" s="23"/>
      <c r="B102" s="15"/>
      <c r="C102" s="11"/>
      <c r="D102" s="6" t="s">
        <v>21</v>
      </c>
      <c r="E102" s="74" t="s">
        <v>71</v>
      </c>
      <c r="F102" s="83" t="s">
        <v>86</v>
      </c>
      <c r="G102" s="68">
        <v>5.5570000000000004</v>
      </c>
      <c r="H102" s="68">
        <v>8.1449999999999996</v>
      </c>
      <c r="I102" s="68">
        <v>38.515000000000001</v>
      </c>
      <c r="J102" s="69">
        <v>201.45</v>
      </c>
      <c r="K102" s="43">
        <v>203</v>
      </c>
      <c r="L102" s="42"/>
    </row>
    <row r="103" spans="1:12" ht="14.4" x14ac:dyDescent="0.3">
      <c r="A103" s="23"/>
      <c r="B103" s="15"/>
      <c r="C103" s="11"/>
      <c r="D103" s="7" t="s">
        <v>22</v>
      </c>
      <c r="E103" s="74" t="s">
        <v>72</v>
      </c>
      <c r="F103" s="77">
        <v>200</v>
      </c>
      <c r="G103" s="79">
        <v>0.11</v>
      </c>
      <c r="H103" s="79">
        <v>0.06</v>
      </c>
      <c r="I103" s="79">
        <v>12.69</v>
      </c>
      <c r="J103" s="80">
        <v>45.05</v>
      </c>
      <c r="K103" s="43">
        <v>376</v>
      </c>
      <c r="L103" s="42"/>
    </row>
    <row r="104" spans="1:12" ht="14.4" x14ac:dyDescent="0.3">
      <c r="A104" s="23"/>
      <c r="B104" s="15"/>
      <c r="C104" s="11"/>
      <c r="D104" s="7" t="s">
        <v>23</v>
      </c>
      <c r="E104" s="74" t="s">
        <v>56</v>
      </c>
      <c r="F104" s="78">
        <v>35</v>
      </c>
      <c r="G104" s="79">
        <v>2.6599999999999997</v>
      </c>
      <c r="H104" s="79">
        <v>0.27999999999999992</v>
      </c>
      <c r="I104" s="79">
        <v>17.22</v>
      </c>
      <c r="J104" s="80">
        <v>82.25</v>
      </c>
      <c r="K104" s="43"/>
      <c r="L104" s="42"/>
    </row>
    <row r="105" spans="1:12" ht="14.4" x14ac:dyDescent="0.3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4.4" x14ac:dyDescent="0.3">
      <c r="A106" s="23"/>
      <c r="B106" s="15"/>
      <c r="C106" s="11"/>
      <c r="D106" s="6"/>
      <c r="E106" s="74" t="s">
        <v>61</v>
      </c>
      <c r="F106" s="78">
        <v>20</v>
      </c>
      <c r="G106" s="79">
        <v>1.32</v>
      </c>
      <c r="H106" s="79">
        <v>0.24</v>
      </c>
      <c r="I106" s="79">
        <v>7.9200000000000008</v>
      </c>
      <c r="J106" s="80">
        <v>39.6</v>
      </c>
      <c r="K106" s="43"/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255</v>
      </c>
      <c r="G108" s="19">
        <f t="shared" ref="G108:J108" si="51">SUM(G101:G107)</f>
        <v>19.806999999999999</v>
      </c>
      <c r="H108" s="19">
        <f t="shared" si="51"/>
        <v>20.689</v>
      </c>
      <c r="I108" s="19">
        <f t="shared" si="51"/>
        <v>79.665000000000006</v>
      </c>
      <c r="J108" s="19">
        <f t="shared" si="51"/>
        <v>570.35</v>
      </c>
      <c r="K108" s="25"/>
      <c r="L108" s="19">
        <f t="shared" ref="L108" si="52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107" t="s">
        <v>4</v>
      </c>
      <c r="D119" s="108"/>
      <c r="E119" s="31"/>
      <c r="F119" s="32">
        <f>F108+F118</f>
        <v>255</v>
      </c>
      <c r="G119" s="32">
        <f t="shared" ref="G119" si="55">G108+G118</f>
        <v>19.806999999999999</v>
      </c>
      <c r="H119" s="32">
        <f t="shared" ref="H119" si="56">H108+H118</f>
        <v>20.689</v>
      </c>
      <c r="I119" s="32">
        <f t="shared" ref="I119" si="57">I108+I118</f>
        <v>79.665000000000006</v>
      </c>
      <c r="J119" s="32">
        <f t="shared" ref="J119:L119" si="58">J108+J118</f>
        <v>570.35</v>
      </c>
      <c r="K119" s="32"/>
      <c r="L119" s="32">
        <f t="shared" si="58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92" t="s">
        <v>73</v>
      </c>
      <c r="F120" s="93">
        <v>100</v>
      </c>
      <c r="G120" s="94">
        <v>8.3699999999999992</v>
      </c>
      <c r="H120" s="94">
        <v>10.74</v>
      </c>
      <c r="I120" s="94">
        <v>0.36</v>
      </c>
      <c r="J120" s="94">
        <v>200.12</v>
      </c>
      <c r="K120" s="40"/>
      <c r="L120" s="39"/>
    </row>
    <row r="121" spans="1:12" ht="14.4" x14ac:dyDescent="0.3">
      <c r="A121" s="14"/>
      <c r="B121" s="15"/>
      <c r="C121" s="11"/>
      <c r="D121" s="6" t="s">
        <v>51</v>
      </c>
      <c r="E121" s="74" t="s">
        <v>74</v>
      </c>
      <c r="F121" s="95">
        <v>155</v>
      </c>
      <c r="G121" s="68">
        <v>4.75</v>
      </c>
      <c r="H121" s="68">
        <v>2.94</v>
      </c>
      <c r="I121" s="68">
        <v>36.92</v>
      </c>
      <c r="J121" s="68">
        <v>148.5</v>
      </c>
      <c r="K121" s="43"/>
      <c r="L121" s="42"/>
    </row>
    <row r="122" spans="1:12" ht="14.4" x14ac:dyDescent="0.3">
      <c r="A122" s="14"/>
      <c r="B122" s="15"/>
      <c r="C122" s="11"/>
      <c r="D122" s="7" t="s">
        <v>22</v>
      </c>
      <c r="E122" s="96" t="s">
        <v>75</v>
      </c>
      <c r="F122" s="77">
        <v>200</v>
      </c>
      <c r="G122" s="90">
        <v>0.24000000000000002</v>
      </c>
      <c r="H122" s="90">
        <v>9.0000000000000011E-2</v>
      </c>
      <c r="I122" s="79">
        <v>12.42</v>
      </c>
      <c r="J122" s="97">
        <v>54.2</v>
      </c>
      <c r="K122" s="43"/>
      <c r="L122" s="42"/>
    </row>
    <row r="123" spans="1:12" ht="14.4" x14ac:dyDescent="0.3">
      <c r="A123" s="14"/>
      <c r="B123" s="15"/>
      <c r="C123" s="11"/>
      <c r="D123" s="7" t="s">
        <v>23</v>
      </c>
      <c r="E123" s="74" t="s">
        <v>56</v>
      </c>
      <c r="F123" s="77">
        <v>20</v>
      </c>
      <c r="G123" s="68">
        <v>1.5199999999999998</v>
      </c>
      <c r="H123" s="68">
        <v>0.15999999999999998</v>
      </c>
      <c r="I123" s="68">
        <v>9.8399999999999981</v>
      </c>
      <c r="J123" s="69">
        <v>47</v>
      </c>
      <c r="K123" s="43"/>
      <c r="L123" s="42"/>
    </row>
    <row r="124" spans="1:12" ht="14.4" x14ac:dyDescent="0.3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4.4" x14ac:dyDescent="0.3">
      <c r="A125" s="14"/>
      <c r="B125" s="15"/>
      <c r="C125" s="11"/>
      <c r="D125" s="6"/>
      <c r="E125" s="91" t="s">
        <v>61</v>
      </c>
      <c r="F125" s="78">
        <v>40</v>
      </c>
      <c r="G125" s="68">
        <v>2.64</v>
      </c>
      <c r="H125" s="68">
        <v>0.48000000000000004</v>
      </c>
      <c r="I125" s="68">
        <v>15.840000000000003</v>
      </c>
      <c r="J125" s="69">
        <v>79.2</v>
      </c>
      <c r="K125" s="43"/>
      <c r="L125" s="42"/>
    </row>
    <row r="126" spans="1:12" ht="14.4" x14ac:dyDescent="0.3">
      <c r="A126" s="14"/>
      <c r="B126" s="15"/>
      <c r="C126" s="11"/>
      <c r="D126" s="6"/>
      <c r="E126" s="41" t="s">
        <v>77</v>
      </c>
      <c r="F126" s="83" t="s">
        <v>76</v>
      </c>
      <c r="G126" s="68">
        <v>2.63</v>
      </c>
      <c r="H126" s="68">
        <v>2.66</v>
      </c>
      <c r="I126" s="68">
        <v>0</v>
      </c>
      <c r="J126" s="68">
        <v>34.333333333333336</v>
      </c>
      <c r="K126" s="43">
        <v>15</v>
      </c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59">SUM(G120:G126)</f>
        <v>20.149999999999999</v>
      </c>
      <c r="H127" s="19">
        <f t="shared" si="59"/>
        <v>17.07</v>
      </c>
      <c r="I127" s="19">
        <f t="shared" si="59"/>
        <v>75.38</v>
      </c>
      <c r="J127" s="19">
        <f t="shared" si="59"/>
        <v>563.35333333333335</v>
      </c>
      <c r="K127" s="25"/>
      <c r="L127" s="19">
        <f t="shared" ref="L127" si="60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107" t="s">
        <v>4</v>
      </c>
      <c r="D138" s="108"/>
      <c r="E138" s="31"/>
      <c r="F138" s="32">
        <f>F127+F137</f>
        <v>515</v>
      </c>
      <c r="G138" s="32">
        <f t="shared" ref="G138" si="63">G127+G137</f>
        <v>20.149999999999999</v>
      </c>
      <c r="H138" s="32">
        <f t="shared" ref="H138" si="64">H127+H137</f>
        <v>17.07</v>
      </c>
      <c r="I138" s="32">
        <f t="shared" ref="I138" si="65">I127+I137</f>
        <v>75.38</v>
      </c>
      <c r="J138" s="32">
        <f t="shared" ref="J138:L138" si="66">J127+J137</f>
        <v>563.35333333333335</v>
      </c>
      <c r="K138" s="32"/>
      <c r="L138" s="32">
        <f t="shared" si="66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74" t="s">
        <v>78</v>
      </c>
      <c r="F139" s="78">
        <v>90</v>
      </c>
      <c r="G139" s="68">
        <v>11.85</v>
      </c>
      <c r="H139" s="84">
        <v>8.06</v>
      </c>
      <c r="I139" s="84">
        <v>18.526</v>
      </c>
      <c r="J139" s="69">
        <v>198</v>
      </c>
      <c r="K139" s="40">
        <v>294</v>
      </c>
      <c r="L139" s="39"/>
    </row>
    <row r="140" spans="1:12" ht="14.4" x14ac:dyDescent="0.3">
      <c r="A140" s="23"/>
      <c r="B140" s="15"/>
      <c r="C140" s="11"/>
      <c r="D140" s="6" t="s">
        <v>51</v>
      </c>
      <c r="E140" s="74" t="s">
        <v>58</v>
      </c>
      <c r="F140" s="78">
        <v>155</v>
      </c>
      <c r="G140" s="68">
        <v>3.13</v>
      </c>
      <c r="H140" s="68">
        <v>8.4314999999999998</v>
      </c>
      <c r="I140" s="68">
        <v>20.508999999999997</v>
      </c>
      <c r="J140" s="69">
        <v>170.25</v>
      </c>
      <c r="K140" s="43">
        <v>312</v>
      </c>
      <c r="L140" s="42"/>
    </row>
    <row r="141" spans="1:12" ht="14.4" x14ac:dyDescent="0.3">
      <c r="A141" s="23"/>
      <c r="B141" s="15"/>
      <c r="C141" s="11"/>
      <c r="D141" s="7" t="s">
        <v>22</v>
      </c>
      <c r="E141" s="74" t="s">
        <v>55</v>
      </c>
      <c r="F141" s="77">
        <v>200</v>
      </c>
      <c r="G141" s="68">
        <v>7.0000000000000007E-2</v>
      </c>
      <c r="H141" s="68">
        <v>0.02</v>
      </c>
      <c r="I141" s="68">
        <v>10</v>
      </c>
      <c r="J141" s="69">
        <v>40</v>
      </c>
      <c r="K141" s="43">
        <v>376</v>
      </c>
      <c r="L141" s="42"/>
    </row>
    <row r="142" spans="1:12" ht="15.75" customHeight="1" x14ac:dyDescent="0.3">
      <c r="A142" s="23"/>
      <c r="B142" s="15"/>
      <c r="C142" s="11"/>
      <c r="D142" s="7" t="s">
        <v>23</v>
      </c>
      <c r="E142" s="74" t="s">
        <v>56</v>
      </c>
      <c r="F142" s="78">
        <v>35</v>
      </c>
      <c r="G142" s="79">
        <v>2.6599999999999997</v>
      </c>
      <c r="H142" s="79">
        <v>0.27999999999999997</v>
      </c>
      <c r="I142" s="79">
        <v>17.219999999999995</v>
      </c>
      <c r="J142" s="80">
        <v>82.25</v>
      </c>
      <c r="K142" s="43"/>
      <c r="L142" s="42"/>
    </row>
    <row r="143" spans="1:12" ht="14.4" x14ac:dyDescent="0.3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3">
      <c r="A144" s="23"/>
      <c r="B144" s="15"/>
      <c r="C144" s="11"/>
      <c r="D144" s="6" t="s">
        <v>26</v>
      </c>
      <c r="E144" s="70" t="s">
        <v>79</v>
      </c>
      <c r="F144" s="71">
        <v>60</v>
      </c>
      <c r="G144" s="98">
        <v>0.8448</v>
      </c>
      <c r="H144" s="99">
        <v>3.6071999999999997</v>
      </c>
      <c r="I144" s="99">
        <v>4.9559999999999995</v>
      </c>
      <c r="J144" s="100">
        <v>55.68</v>
      </c>
      <c r="K144" s="43">
        <v>52</v>
      </c>
      <c r="L144" s="42"/>
    </row>
    <row r="145" spans="1:12" ht="14.4" x14ac:dyDescent="0.3">
      <c r="A145" s="23"/>
      <c r="B145" s="15"/>
      <c r="C145" s="11"/>
      <c r="D145" s="6" t="s">
        <v>23</v>
      </c>
      <c r="E145" s="74" t="s">
        <v>61</v>
      </c>
      <c r="F145" s="78">
        <v>25</v>
      </c>
      <c r="G145" s="79">
        <v>1.6500000000000001</v>
      </c>
      <c r="H145" s="79">
        <v>0.3</v>
      </c>
      <c r="I145" s="79">
        <v>9.9</v>
      </c>
      <c r="J145" s="80">
        <v>49.5</v>
      </c>
      <c r="K145" s="43"/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565</v>
      </c>
      <c r="G146" s="19">
        <f t="shared" ref="G146:J146" si="67">SUM(G139:G145)</f>
        <v>20.204799999999999</v>
      </c>
      <c r="H146" s="19">
        <f t="shared" si="67"/>
        <v>20.698700000000002</v>
      </c>
      <c r="I146" s="19">
        <f t="shared" si="67"/>
        <v>81.111000000000004</v>
      </c>
      <c r="J146" s="19">
        <f t="shared" si="67"/>
        <v>595.67999999999995</v>
      </c>
      <c r="K146" s="25"/>
      <c r="L146" s="19">
        <f t="shared" ref="L146" si="68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107" t="s">
        <v>4</v>
      </c>
      <c r="D157" s="108"/>
      <c r="E157" s="31"/>
      <c r="F157" s="32">
        <f>F146+F156</f>
        <v>565</v>
      </c>
      <c r="G157" s="32">
        <f t="shared" ref="G157" si="71">G146+G156</f>
        <v>20.204799999999999</v>
      </c>
      <c r="H157" s="32">
        <f t="shared" ref="H157" si="72">H146+H156</f>
        <v>20.698700000000002</v>
      </c>
      <c r="I157" s="32">
        <f t="shared" ref="I157" si="73">I146+I156</f>
        <v>81.111000000000004</v>
      </c>
      <c r="J157" s="32">
        <f t="shared" ref="J157:L157" si="74">J146+J156</f>
        <v>595.67999999999995</v>
      </c>
      <c r="K157" s="32"/>
      <c r="L157" s="32">
        <f t="shared" si="74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74" t="s">
        <v>80</v>
      </c>
      <c r="F158" s="77">
        <v>100</v>
      </c>
      <c r="G158" s="79">
        <v>7.2838000000000003</v>
      </c>
      <c r="H158" s="79">
        <v>11.7904</v>
      </c>
      <c r="I158" s="79">
        <v>8.7376000000000005</v>
      </c>
      <c r="J158" s="69">
        <v>133.99</v>
      </c>
      <c r="K158" s="40">
        <v>279</v>
      </c>
      <c r="L158" s="39"/>
    </row>
    <row r="159" spans="1:12" ht="14.4" x14ac:dyDescent="0.3">
      <c r="A159" s="23"/>
      <c r="B159" s="15"/>
      <c r="C159" s="11"/>
      <c r="D159" s="6" t="s">
        <v>51</v>
      </c>
      <c r="E159" s="74" t="s">
        <v>71</v>
      </c>
      <c r="F159" s="83" t="s">
        <v>87</v>
      </c>
      <c r="G159" s="68">
        <v>5.0999999999999996</v>
      </c>
      <c r="H159" s="68">
        <v>2.847</v>
      </c>
      <c r="I159" s="68">
        <v>31.962</v>
      </c>
      <c r="J159" s="69">
        <v>176.1</v>
      </c>
      <c r="K159" s="43">
        <v>203</v>
      </c>
      <c r="L159" s="42"/>
    </row>
    <row r="160" spans="1:12" ht="14.4" x14ac:dyDescent="0.3">
      <c r="A160" s="23"/>
      <c r="B160" s="15"/>
      <c r="C160" s="11"/>
      <c r="D160" s="7" t="s">
        <v>22</v>
      </c>
      <c r="E160" s="101" t="s">
        <v>81</v>
      </c>
      <c r="F160" s="102">
        <v>200</v>
      </c>
      <c r="G160" s="94">
        <v>0.34</v>
      </c>
      <c r="H160" s="94">
        <v>0.17</v>
      </c>
      <c r="I160" s="94">
        <v>11.48</v>
      </c>
      <c r="J160" s="103">
        <v>63.6</v>
      </c>
      <c r="K160" s="43"/>
      <c r="L160" s="42"/>
    </row>
    <row r="161" spans="1:12" ht="14.4" x14ac:dyDescent="0.3">
      <c r="A161" s="23"/>
      <c r="B161" s="15"/>
      <c r="C161" s="11"/>
      <c r="D161" s="7" t="s">
        <v>23</v>
      </c>
      <c r="E161" s="74" t="s">
        <v>56</v>
      </c>
      <c r="F161" s="78">
        <v>20</v>
      </c>
      <c r="G161" s="79">
        <v>1.5199999999999998</v>
      </c>
      <c r="H161" s="79">
        <v>0.15999999999999998</v>
      </c>
      <c r="I161" s="79">
        <v>9.8399999999999981</v>
      </c>
      <c r="J161" s="80">
        <v>47</v>
      </c>
      <c r="K161" s="43"/>
      <c r="L161" s="42"/>
    </row>
    <row r="162" spans="1:12" ht="15" x14ac:dyDescent="0.3">
      <c r="A162" s="23"/>
      <c r="B162" s="15"/>
      <c r="C162" s="11"/>
      <c r="D162" s="7" t="s">
        <v>24</v>
      </c>
      <c r="E162" s="70" t="s">
        <v>82</v>
      </c>
      <c r="F162" s="71">
        <v>100</v>
      </c>
      <c r="G162" s="68">
        <v>0.8</v>
      </c>
      <c r="H162" s="68">
        <v>0.2</v>
      </c>
      <c r="I162" s="68">
        <v>8.1</v>
      </c>
      <c r="J162" s="69">
        <v>43</v>
      </c>
      <c r="K162" s="43"/>
      <c r="L162" s="42"/>
    </row>
    <row r="163" spans="1:12" ht="14.4" x14ac:dyDescent="0.3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420</v>
      </c>
      <c r="G165" s="19">
        <f t="shared" ref="G165:J165" si="75">SUM(G158:G164)</f>
        <v>15.043800000000001</v>
      </c>
      <c r="H165" s="19">
        <f t="shared" si="75"/>
        <v>15.167399999999999</v>
      </c>
      <c r="I165" s="19">
        <f t="shared" si="75"/>
        <v>70.119600000000005</v>
      </c>
      <c r="J165" s="19">
        <f t="shared" si="75"/>
        <v>463.69000000000005</v>
      </c>
      <c r="K165" s="25"/>
      <c r="L165" s="19">
        <f t="shared" ref="L165" si="76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107" t="s">
        <v>4</v>
      </c>
      <c r="D176" s="108"/>
      <c r="E176" s="31"/>
      <c r="F176" s="32">
        <f>F165+F175</f>
        <v>420</v>
      </c>
      <c r="G176" s="32">
        <f t="shared" ref="G176" si="79">G165+G175</f>
        <v>15.043800000000001</v>
      </c>
      <c r="H176" s="32">
        <f t="shared" ref="H176" si="80">H165+H175</f>
        <v>15.167399999999999</v>
      </c>
      <c r="I176" s="32">
        <f t="shared" ref="I176" si="81">I165+I175</f>
        <v>70.119600000000005</v>
      </c>
      <c r="J176" s="32">
        <f t="shared" ref="J176:L176" si="82">J165+J175</f>
        <v>463.69000000000005</v>
      </c>
      <c r="K176" s="32"/>
      <c r="L176" s="32">
        <f t="shared" si="82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74" t="s">
        <v>83</v>
      </c>
      <c r="F177" s="77">
        <v>200</v>
      </c>
      <c r="G177" s="68">
        <v>16.03</v>
      </c>
      <c r="H177" s="68">
        <v>18.16</v>
      </c>
      <c r="I177" s="68">
        <v>45.905000000000001</v>
      </c>
      <c r="J177" s="69">
        <v>415.89</v>
      </c>
      <c r="K177" s="40">
        <v>256</v>
      </c>
      <c r="L177" s="39"/>
    </row>
    <row r="178" spans="1:12" ht="14.4" x14ac:dyDescent="0.3">
      <c r="A178" s="23"/>
      <c r="B178" s="15"/>
      <c r="C178" s="11"/>
      <c r="D178" s="6" t="s">
        <v>26</v>
      </c>
      <c r="E178" s="74" t="s">
        <v>84</v>
      </c>
      <c r="F178" s="77">
        <v>60</v>
      </c>
      <c r="G178" s="68">
        <v>0.7871999999999999</v>
      </c>
      <c r="H178" s="68">
        <v>1.9494</v>
      </c>
      <c r="I178" s="68">
        <v>3.8795999999999995</v>
      </c>
      <c r="J178" s="69">
        <v>36.24</v>
      </c>
      <c r="K178" s="43">
        <v>45</v>
      </c>
      <c r="L178" s="42"/>
    </row>
    <row r="179" spans="1:12" ht="14.4" x14ac:dyDescent="0.3">
      <c r="A179" s="23"/>
      <c r="B179" s="15"/>
      <c r="C179" s="11"/>
      <c r="D179" s="7" t="s">
        <v>22</v>
      </c>
      <c r="E179" s="74" t="s">
        <v>72</v>
      </c>
      <c r="F179" s="77">
        <v>200</v>
      </c>
      <c r="G179" s="90">
        <v>0.11</v>
      </c>
      <c r="H179" s="90">
        <v>0.06</v>
      </c>
      <c r="I179" s="79">
        <v>10.99</v>
      </c>
      <c r="J179" s="80">
        <v>45.05</v>
      </c>
      <c r="K179" s="43">
        <v>376</v>
      </c>
      <c r="L179" s="42"/>
    </row>
    <row r="180" spans="1:12" ht="14.4" x14ac:dyDescent="0.3">
      <c r="A180" s="23"/>
      <c r="B180" s="15"/>
      <c r="C180" s="11"/>
      <c r="D180" s="7" t="s">
        <v>23</v>
      </c>
      <c r="E180" s="74" t="s">
        <v>56</v>
      </c>
      <c r="F180" s="78">
        <v>25</v>
      </c>
      <c r="G180" s="79">
        <v>1.8999999999999997</v>
      </c>
      <c r="H180" s="79">
        <v>0.19999999999999996</v>
      </c>
      <c r="I180" s="79">
        <v>12.299999999999997</v>
      </c>
      <c r="J180" s="80">
        <v>58.75</v>
      </c>
      <c r="K180" s="43"/>
      <c r="L180" s="42"/>
    </row>
    <row r="181" spans="1:12" ht="14.4" x14ac:dyDescent="0.3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4.4" x14ac:dyDescent="0.3">
      <c r="A182" s="23"/>
      <c r="B182" s="15"/>
      <c r="C182" s="11"/>
      <c r="D182" s="6"/>
      <c r="E182" s="74" t="s">
        <v>61</v>
      </c>
      <c r="F182" s="78">
        <v>20</v>
      </c>
      <c r="G182" s="79">
        <v>1.32</v>
      </c>
      <c r="H182" s="79">
        <v>0.24</v>
      </c>
      <c r="I182" s="79">
        <v>7.9200000000000008</v>
      </c>
      <c r="J182" s="80">
        <v>39.6</v>
      </c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3">SUM(G177:G183)</f>
        <v>20.147199999999998</v>
      </c>
      <c r="H184" s="19">
        <f t="shared" si="83"/>
        <v>20.609399999999997</v>
      </c>
      <c r="I184" s="19">
        <f t="shared" si="83"/>
        <v>80.994600000000005</v>
      </c>
      <c r="J184" s="19">
        <f t="shared" si="83"/>
        <v>595.53000000000009</v>
      </c>
      <c r="K184" s="25"/>
      <c r="L184" s="19">
        <f t="shared" ref="L184" si="84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107" t="s">
        <v>4</v>
      </c>
      <c r="D195" s="108"/>
      <c r="E195" s="31"/>
      <c r="F195" s="32">
        <f>F184+F194</f>
        <v>505</v>
      </c>
      <c r="G195" s="32">
        <f t="shared" ref="G195" si="87">G184+G194</f>
        <v>20.147199999999998</v>
      </c>
      <c r="H195" s="32">
        <f t="shared" ref="H195" si="88">H184+H194</f>
        <v>20.609399999999997</v>
      </c>
      <c r="I195" s="32">
        <f t="shared" ref="I195" si="89">I184+I194</f>
        <v>80.994600000000005</v>
      </c>
      <c r="J195" s="32">
        <f t="shared" ref="J195:L195" si="90">J184+J194</f>
        <v>595.53000000000009</v>
      </c>
      <c r="K195" s="32"/>
      <c r="L195" s="32">
        <f t="shared" si="90"/>
        <v>0</v>
      </c>
    </row>
    <row r="196" spans="1:12" x14ac:dyDescent="0.25">
      <c r="A196" s="27"/>
      <c r="B196" s="28"/>
      <c r="C196" s="109" t="s">
        <v>5</v>
      </c>
      <c r="D196" s="109"/>
      <c r="E196" s="109"/>
      <c r="F196" s="34">
        <f>(F24+F43+F62+F81+F100+F119+F138+F157+F176+F195)/(IF(F24=0,0,1)+IF(F43=0,0,1)+IF(F62=0,0,1)+IF(F81=0,0,1)+IF(F100=0,0,1)+IF(F119=0,0,1)+IF(F138=0,0,1)+IF(F157=0,0,1)+IF(F176=0,0,1)+IF(F195=0,0,1))</f>
        <v>472.5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19.05986</v>
      </c>
      <c r="H196" s="34">
        <f t="shared" si="91"/>
        <v>18.909099999999999</v>
      </c>
      <c r="I196" s="34">
        <f t="shared" si="91"/>
        <v>79.200079999999986</v>
      </c>
      <c r="J196" s="34">
        <f t="shared" si="91"/>
        <v>559.96266666666656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2022-05-16T14:23:56Z</dcterms:created>
  <dcterms:modified xsi:type="dcterms:W3CDTF">2023-10-30T06:45:02Z</dcterms:modified>
</cp:coreProperties>
</file>