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26.98.132.159\obmen\Обменник (новый)\МЕНЮ ЛАГЕРЯ 2024г\АГРЫЗ ЛАГЕРЬ ПРИШКОЛЬНЫЙ  лето 2024\"/>
    </mc:Choice>
  </mc:AlternateContent>
  <xr:revisionPtr revIDLastSave="0" documentId="13_ncr:1_{944FB268-C3E1-49DF-9047-9D3493CDEF81}" xr6:coauthVersionLast="47" xr6:coauthVersionMax="47" xr10:uidLastSave="{00000000-0000-0000-0000-000000000000}"/>
  <bookViews>
    <workbookView xWindow="-120" yWindow="-120" windowWidth="29040" windowHeight="15840" activeTab="1" xr2:uid="{2A3D274F-433A-4A11-8D4C-1033FA004F1E}"/>
  </bookViews>
  <sheets>
    <sheet name="меню пришкольные" sheetId="6" r:id="rId1"/>
    <sheet name="меню трудовые" sheetId="8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8" i="8" l="1"/>
  <c r="G368" i="8"/>
  <c r="F368" i="8"/>
  <c r="E368" i="8"/>
  <c r="P358" i="8"/>
  <c r="O358" i="8"/>
  <c r="N358" i="8"/>
  <c r="M358" i="8"/>
  <c r="L358" i="8"/>
  <c r="K358" i="8"/>
  <c r="J358" i="8"/>
  <c r="I358" i="8"/>
  <c r="H358" i="8"/>
  <c r="G358" i="8"/>
  <c r="F358" i="8"/>
  <c r="E358" i="8"/>
  <c r="H355" i="8"/>
  <c r="H369" i="8" s="1"/>
  <c r="G355" i="8"/>
  <c r="G369" i="8" s="1"/>
  <c r="F355" i="8"/>
  <c r="F369" i="8" s="1"/>
  <c r="E355" i="8"/>
  <c r="E369" i="8" s="1"/>
  <c r="E349" i="8"/>
  <c r="I348" i="8"/>
  <c r="H348" i="8"/>
  <c r="G348" i="8"/>
  <c r="F348" i="8"/>
  <c r="E348" i="8"/>
  <c r="P339" i="8"/>
  <c r="O339" i="8"/>
  <c r="N339" i="8"/>
  <c r="M339" i="8"/>
  <c r="L339" i="8"/>
  <c r="K339" i="8"/>
  <c r="J339" i="8"/>
  <c r="I339" i="8"/>
  <c r="H339" i="8"/>
  <c r="G339" i="8"/>
  <c r="F339" i="8"/>
  <c r="E339" i="8"/>
  <c r="H336" i="8"/>
  <c r="H349" i="8" s="1"/>
  <c r="G336" i="8"/>
  <c r="G349" i="8" s="1"/>
  <c r="F336" i="8"/>
  <c r="F349" i="8" s="1"/>
  <c r="E336" i="8"/>
  <c r="P328" i="8"/>
  <c r="O328" i="8"/>
  <c r="N328" i="8"/>
  <c r="M328" i="8"/>
  <c r="L328" i="8"/>
  <c r="K328" i="8"/>
  <c r="J328" i="8"/>
  <c r="I328" i="8"/>
  <c r="H328" i="8"/>
  <c r="G328" i="8"/>
  <c r="G329" i="8" s="1"/>
  <c r="F328" i="8"/>
  <c r="E328" i="8"/>
  <c r="P319" i="8"/>
  <c r="O319" i="8"/>
  <c r="N319" i="8"/>
  <c r="M319" i="8"/>
  <c r="L319" i="8"/>
  <c r="K319" i="8"/>
  <c r="J319" i="8"/>
  <c r="I319" i="8"/>
  <c r="H319" i="8"/>
  <c r="G319" i="8"/>
  <c r="F319" i="8"/>
  <c r="E319" i="8"/>
  <c r="H316" i="8"/>
  <c r="G316" i="8"/>
  <c r="F316" i="8"/>
  <c r="E316" i="8"/>
  <c r="E329" i="8" s="1"/>
  <c r="I309" i="8"/>
  <c r="H309" i="8"/>
  <c r="G309" i="8"/>
  <c r="F309" i="8"/>
  <c r="E309" i="8"/>
  <c r="P299" i="8"/>
  <c r="O299" i="8"/>
  <c r="N299" i="8"/>
  <c r="M299" i="8"/>
  <c r="L299" i="8"/>
  <c r="K299" i="8"/>
  <c r="J299" i="8"/>
  <c r="I299" i="8"/>
  <c r="H299" i="8"/>
  <c r="G299" i="8"/>
  <c r="F299" i="8"/>
  <c r="E299" i="8"/>
  <c r="P296" i="8"/>
  <c r="O296" i="8"/>
  <c r="N296" i="8"/>
  <c r="M296" i="8"/>
  <c r="L296" i="8"/>
  <c r="K296" i="8"/>
  <c r="J296" i="8"/>
  <c r="I296" i="8"/>
  <c r="I310" i="8" s="1"/>
  <c r="H296" i="8"/>
  <c r="H310" i="8" s="1"/>
  <c r="G296" i="8"/>
  <c r="G310" i="8" s="1"/>
  <c r="F296" i="8"/>
  <c r="F310" i="8" s="1"/>
  <c r="E296" i="8"/>
  <c r="E310" i="8" s="1"/>
  <c r="H288" i="8"/>
  <c r="G288" i="8"/>
  <c r="F288" i="8"/>
  <c r="E288" i="8"/>
  <c r="P278" i="8"/>
  <c r="O278" i="8"/>
  <c r="N278" i="8"/>
  <c r="M278" i="8"/>
  <c r="L278" i="8"/>
  <c r="K278" i="8"/>
  <c r="J278" i="8"/>
  <c r="I278" i="8"/>
  <c r="H278" i="8"/>
  <c r="G278" i="8"/>
  <c r="F278" i="8"/>
  <c r="E278" i="8"/>
  <c r="H275" i="8"/>
  <c r="H289" i="8" s="1"/>
  <c r="G275" i="8"/>
  <c r="G289" i="8" s="1"/>
  <c r="F275" i="8"/>
  <c r="F289" i="8" s="1"/>
  <c r="E275" i="8"/>
  <c r="E289" i="8" s="1"/>
  <c r="G268" i="8"/>
  <c r="I267" i="8"/>
  <c r="H267" i="8"/>
  <c r="G267" i="8"/>
  <c r="F267" i="8"/>
  <c r="E267" i="8"/>
  <c r="P257" i="8"/>
  <c r="O257" i="8"/>
  <c r="N257" i="8"/>
  <c r="M257" i="8"/>
  <c r="L257" i="8"/>
  <c r="K257" i="8"/>
  <c r="J257" i="8"/>
  <c r="I257" i="8"/>
  <c r="H257" i="8"/>
  <c r="G257" i="8"/>
  <c r="F257" i="8"/>
  <c r="E257" i="8"/>
  <c r="H254" i="8"/>
  <c r="H268" i="8" s="1"/>
  <c r="G254" i="8"/>
  <c r="F254" i="8"/>
  <c r="F268" i="8" s="1"/>
  <c r="E254" i="8"/>
  <c r="G247" i="8"/>
  <c r="I246" i="8"/>
  <c r="H246" i="8"/>
  <c r="G246" i="8"/>
  <c r="F246" i="8"/>
  <c r="E246" i="8"/>
  <c r="P237" i="8"/>
  <c r="O237" i="8"/>
  <c r="N237" i="8"/>
  <c r="M237" i="8"/>
  <c r="L237" i="8"/>
  <c r="K237" i="8"/>
  <c r="J237" i="8"/>
  <c r="I237" i="8"/>
  <c r="H237" i="8"/>
  <c r="G237" i="8"/>
  <c r="F237" i="8"/>
  <c r="E237" i="8"/>
  <c r="J234" i="8"/>
  <c r="I234" i="8"/>
  <c r="H234" i="8"/>
  <c r="H247" i="8" s="1"/>
  <c r="G234" i="8"/>
  <c r="F234" i="8"/>
  <c r="F247" i="8" s="1"/>
  <c r="E234" i="8"/>
  <c r="E247" i="8" s="1"/>
  <c r="E228" i="8"/>
  <c r="M227" i="8"/>
  <c r="L227" i="8"/>
  <c r="K227" i="8"/>
  <c r="J227" i="8"/>
  <c r="I227" i="8"/>
  <c r="H227" i="8"/>
  <c r="G227" i="8"/>
  <c r="F227" i="8"/>
  <c r="E227" i="8"/>
  <c r="P217" i="8"/>
  <c r="O217" i="8"/>
  <c r="N217" i="8"/>
  <c r="M217" i="8"/>
  <c r="L217" i="8"/>
  <c r="K217" i="8"/>
  <c r="J217" i="8"/>
  <c r="I217" i="8"/>
  <c r="H217" i="8"/>
  <c r="G217" i="8"/>
  <c r="F217" i="8"/>
  <c r="E217" i="8"/>
  <c r="P214" i="8"/>
  <c r="O214" i="8"/>
  <c r="N214" i="8"/>
  <c r="M214" i="8"/>
  <c r="L214" i="8"/>
  <c r="K214" i="8"/>
  <c r="J214" i="8"/>
  <c r="I214" i="8"/>
  <c r="H214" i="8"/>
  <c r="H228" i="8" s="1"/>
  <c r="G214" i="8"/>
  <c r="G228" i="8" s="1"/>
  <c r="F214" i="8"/>
  <c r="F228" i="8" s="1"/>
  <c r="E214" i="8"/>
  <c r="H207" i="8"/>
  <c r="G207" i="8"/>
  <c r="F207" i="8"/>
  <c r="E207" i="8"/>
  <c r="P198" i="8"/>
  <c r="O198" i="8"/>
  <c r="N198" i="8"/>
  <c r="M198" i="8"/>
  <c r="L198" i="8"/>
  <c r="K198" i="8"/>
  <c r="J198" i="8"/>
  <c r="I198" i="8"/>
  <c r="H198" i="8"/>
  <c r="G198" i="8"/>
  <c r="F198" i="8"/>
  <c r="E198" i="8"/>
  <c r="H195" i="8"/>
  <c r="G195" i="8"/>
  <c r="F195" i="8"/>
  <c r="F208" i="8" s="1"/>
  <c r="E195" i="8"/>
  <c r="E208" i="8" s="1"/>
  <c r="E188" i="8"/>
  <c r="H187" i="8"/>
  <c r="G187" i="8"/>
  <c r="G188" i="8" s="1"/>
  <c r="F187" i="8"/>
  <c r="F188" i="8" s="1"/>
  <c r="E187" i="8"/>
  <c r="P177" i="8"/>
  <c r="O177" i="8"/>
  <c r="N177" i="8"/>
  <c r="M177" i="8"/>
  <c r="L177" i="8"/>
  <c r="K177" i="8"/>
  <c r="J177" i="8"/>
  <c r="I177" i="8"/>
  <c r="H177" i="8"/>
  <c r="G177" i="8"/>
  <c r="F177" i="8"/>
  <c r="E177" i="8"/>
  <c r="H174" i="8"/>
  <c r="I168" i="8"/>
  <c r="H168" i="8"/>
  <c r="G168" i="8"/>
  <c r="F168" i="8"/>
  <c r="E168" i="8"/>
  <c r="P157" i="8"/>
  <c r="O157" i="8"/>
  <c r="N157" i="8"/>
  <c r="M157" i="8"/>
  <c r="L157" i="8"/>
  <c r="K157" i="8"/>
  <c r="J157" i="8"/>
  <c r="I157" i="8"/>
  <c r="H157" i="8"/>
  <c r="G157" i="8"/>
  <c r="F157" i="8"/>
  <c r="E157" i="8"/>
  <c r="P154" i="8"/>
  <c r="O154" i="8"/>
  <c r="N154" i="8"/>
  <c r="M154" i="8"/>
  <c r="L154" i="8"/>
  <c r="K154" i="8"/>
  <c r="J154" i="8"/>
  <c r="I154" i="8"/>
  <c r="H154" i="8"/>
  <c r="H169" i="8" s="1"/>
  <c r="G154" i="8"/>
  <c r="G169" i="8" s="1"/>
  <c r="F154" i="8"/>
  <c r="F169" i="8" s="1"/>
  <c r="E154" i="8"/>
  <c r="E169" i="8" s="1"/>
  <c r="H146" i="8"/>
  <c r="G146" i="8"/>
  <c r="F146" i="8"/>
  <c r="E146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I133" i="8"/>
  <c r="H133" i="8"/>
  <c r="G133" i="8"/>
  <c r="G147" i="8" s="1"/>
  <c r="F133" i="8"/>
  <c r="F147" i="8" s="1"/>
  <c r="E133" i="8"/>
  <c r="E147" i="8" s="1"/>
  <c r="H125" i="8"/>
  <c r="G125" i="8"/>
  <c r="F125" i="8"/>
  <c r="E125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H113" i="8"/>
  <c r="H126" i="8" s="1"/>
  <c r="G113" i="8"/>
  <c r="G126" i="8" s="1"/>
  <c r="F113" i="8"/>
  <c r="F126" i="8" s="1"/>
  <c r="E113" i="8"/>
  <c r="E126" i="8" s="1"/>
  <c r="H104" i="8"/>
  <c r="G104" i="8"/>
  <c r="F104" i="8"/>
  <c r="E104" i="8"/>
  <c r="P96" i="8"/>
  <c r="O96" i="8"/>
  <c r="N96" i="8"/>
  <c r="M96" i="8"/>
  <c r="L96" i="8"/>
  <c r="K96" i="8"/>
  <c r="J96" i="8"/>
  <c r="I96" i="8"/>
  <c r="H96" i="8"/>
  <c r="G96" i="8"/>
  <c r="F96" i="8"/>
  <c r="E96" i="8"/>
  <c r="P93" i="8"/>
  <c r="O93" i="8"/>
  <c r="N93" i="8"/>
  <c r="M93" i="8"/>
  <c r="L93" i="8"/>
  <c r="K93" i="8"/>
  <c r="J93" i="8"/>
  <c r="I93" i="8"/>
  <c r="H93" i="8"/>
  <c r="H105" i="8" s="1"/>
  <c r="G93" i="8"/>
  <c r="G105" i="8" s="1"/>
  <c r="F93" i="8"/>
  <c r="F105" i="8" s="1"/>
  <c r="E93" i="8"/>
  <c r="E105" i="8" s="1"/>
  <c r="H85" i="8"/>
  <c r="G85" i="8"/>
  <c r="F85" i="8"/>
  <c r="E85" i="8"/>
  <c r="P75" i="8"/>
  <c r="O75" i="8"/>
  <c r="N75" i="8"/>
  <c r="M75" i="8"/>
  <c r="L75" i="8"/>
  <c r="K75" i="8"/>
  <c r="J75" i="8"/>
  <c r="I75" i="8"/>
  <c r="H75" i="8"/>
  <c r="G75" i="8"/>
  <c r="F75" i="8"/>
  <c r="E75" i="8"/>
  <c r="H72" i="8"/>
  <c r="H86" i="8" s="1"/>
  <c r="G72" i="8"/>
  <c r="F72" i="8"/>
  <c r="E72" i="8"/>
  <c r="H65" i="8"/>
  <c r="F65" i="8"/>
  <c r="E65" i="8"/>
  <c r="P56" i="8"/>
  <c r="O56" i="8"/>
  <c r="N56" i="8"/>
  <c r="M56" i="8"/>
  <c r="L56" i="8"/>
  <c r="K56" i="8"/>
  <c r="J56" i="8"/>
  <c r="I56" i="8"/>
  <c r="H56" i="8"/>
  <c r="G56" i="8"/>
  <c r="F56" i="8"/>
  <c r="E56" i="8"/>
  <c r="H53" i="8"/>
  <c r="H66" i="8" s="1"/>
  <c r="G53" i="8"/>
  <c r="G66" i="8" s="1"/>
  <c r="F53" i="8"/>
  <c r="E53" i="8"/>
  <c r="E66" i="8" s="1"/>
  <c r="E46" i="8"/>
  <c r="H45" i="8"/>
  <c r="G45" i="8"/>
  <c r="F45" i="8"/>
  <c r="E45" i="8"/>
  <c r="P36" i="8"/>
  <c r="O36" i="8"/>
  <c r="N36" i="8"/>
  <c r="M36" i="8"/>
  <c r="L36" i="8"/>
  <c r="K36" i="8"/>
  <c r="J36" i="8"/>
  <c r="I36" i="8"/>
  <c r="H36" i="8"/>
  <c r="G36" i="8"/>
  <c r="F36" i="8"/>
  <c r="E36" i="8"/>
  <c r="H33" i="8"/>
  <c r="G33" i="8"/>
  <c r="G46" i="8" s="1"/>
  <c r="F33" i="8"/>
  <c r="F46" i="8" s="1"/>
  <c r="E33" i="8"/>
  <c r="P26" i="8"/>
  <c r="O26" i="8"/>
  <c r="N26" i="8"/>
  <c r="M26" i="8"/>
  <c r="L26" i="8"/>
  <c r="K26" i="8"/>
  <c r="J26" i="8"/>
  <c r="I26" i="8"/>
  <c r="H26" i="8"/>
  <c r="G26" i="8"/>
  <c r="F26" i="8"/>
  <c r="E26" i="8"/>
  <c r="P15" i="8"/>
  <c r="O15" i="8"/>
  <c r="N15" i="8"/>
  <c r="M15" i="8"/>
  <c r="L15" i="8"/>
  <c r="K15" i="8"/>
  <c r="J15" i="8"/>
  <c r="I15" i="8"/>
  <c r="H15" i="8"/>
  <c r="G15" i="8"/>
  <c r="F15" i="8"/>
  <c r="E15" i="8"/>
  <c r="P12" i="8"/>
  <c r="O12" i="8"/>
  <c r="N12" i="8"/>
  <c r="M12" i="8"/>
  <c r="L12" i="8"/>
  <c r="K12" i="8"/>
  <c r="J12" i="8"/>
  <c r="I12" i="8"/>
  <c r="H12" i="8"/>
  <c r="H27" i="8" s="1"/>
  <c r="G12" i="8"/>
  <c r="G27" i="8" s="1"/>
  <c r="F12" i="8"/>
  <c r="F27" i="8" s="1"/>
  <c r="E12" i="8"/>
  <c r="E27" i="8" s="1"/>
  <c r="E168" i="6"/>
  <c r="F26" i="6"/>
  <c r="G26" i="6"/>
  <c r="H26" i="6"/>
  <c r="I26" i="6"/>
  <c r="J26" i="6"/>
  <c r="K26" i="6"/>
  <c r="L26" i="6"/>
  <c r="M26" i="6"/>
  <c r="N26" i="6"/>
  <c r="O26" i="6"/>
  <c r="P26" i="6"/>
  <c r="E26" i="6"/>
  <c r="F429" i="6"/>
  <c r="G429" i="6"/>
  <c r="H429" i="6"/>
  <c r="I429" i="6"/>
  <c r="J429" i="6"/>
  <c r="K429" i="6"/>
  <c r="L429" i="6"/>
  <c r="M429" i="6"/>
  <c r="N429" i="6"/>
  <c r="O429" i="6"/>
  <c r="P429" i="6"/>
  <c r="E429" i="6"/>
  <c r="P418" i="6"/>
  <c r="O418" i="6"/>
  <c r="N418" i="6"/>
  <c r="M418" i="6"/>
  <c r="L418" i="6"/>
  <c r="K418" i="6"/>
  <c r="J418" i="6"/>
  <c r="I418" i="6"/>
  <c r="H418" i="6"/>
  <c r="G418" i="6"/>
  <c r="F418" i="6"/>
  <c r="E418" i="6"/>
  <c r="P398" i="6"/>
  <c r="O398" i="6"/>
  <c r="N398" i="6"/>
  <c r="M398" i="6"/>
  <c r="L398" i="6"/>
  <c r="K398" i="6"/>
  <c r="J398" i="6"/>
  <c r="I398" i="6"/>
  <c r="H398" i="6"/>
  <c r="G398" i="6"/>
  <c r="F398" i="6"/>
  <c r="E398" i="6"/>
  <c r="P378" i="6"/>
  <c r="O378" i="6"/>
  <c r="N378" i="6"/>
  <c r="M378" i="6"/>
  <c r="L378" i="6"/>
  <c r="K378" i="6"/>
  <c r="J378" i="6"/>
  <c r="I378" i="6"/>
  <c r="H378" i="6"/>
  <c r="G378" i="6"/>
  <c r="F378" i="6"/>
  <c r="E378" i="6"/>
  <c r="P358" i="6"/>
  <c r="O358" i="6"/>
  <c r="N358" i="6"/>
  <c r="M358" i="6"/>
  <c r="L358" i="6"/>
  <c r="K358" i="6"/>
  <c r="J358" i="6"/>
  <c r="I358" i="6"/>
  <c r="H358" i="6"/>
  <c r="G358" i="6"/>
  <c r="F358" i="6"/>
  <c r="E358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I415" i="6"/>
  <c r="H415" i="6"/>
  <c r="G415" i="6"/>
  <c r="F415" i="6"/>
  <c r="E415" i="6"/>
  <c r="P407" i="6"/>
  <c r="O407" i="6"/>
  <c r="N407" i="6"/>
  <c r="M407" i="6"/>
  <c r="L407" i="6"/>
  <c r="L409" i="6" s="1"/>
  <c r="K407" i="6"/>
  <c r="J407" i="6"/>
  <c r="I407" i="6"/>
  <c r="H407" i="6"/>
  <c r="G407" i="6"/>
  <c r="F407" i="6"/>
  <c r="E407" i="6"/>
  <c r="P395" i="6"/>
  <c r="O395" i="6"/>
  <c r="N395" i="6"/>
  <c r="M395" i="6"/>
  <c r="L395" i="6"/>
  <c r="K395" i="6"/>
  <c r="J395" i="6"/>
  <c r="I395" i="6"/>
  <c r="H395" i="6"/>
  <c r="H408" i="6" s="1"/>
  <c r="G395" i="6"/>
  <c r="G408" i="6" s="1"/>
  <c r="F395" i="6"/>
  <c r="F408" i="6" s="1"/>
  <c r="E395" i="6"/>
  <c r="E408" i="6" s="1"/>
  <c r="H386" i="6"/>
  <c r="G386" i="6"/>
  <c r="F386" i="6"/>
  <c r="E386" i="6"/>
  <c r="H375" i="6"/>
  <c r="G375" i="6"/>
  <c r="F375" i="6"/>
  <c r="E375" i="6"/>
  <c r="H368" i="6"/>
  <c r="G368" i="6"/>
  <c r="F368" i="6"/>
  <c r="E368" i="6"/>
  <c r="H355" i="6"/>
  <c r="G355" i="6"/>
  <c r="F355" i="6"/>
  <c r="E355" i="6"/>
  <c r="I348" i="6"/>
  <c r="H348" i="6"/>
  <c r="G348" i="6"/>
  <c r="F348" i="6"/>
  <c r="E348" i="6"/>
  <c r="H336" i="6"/>
  <c r="G336" i="6"/>
  <c r="F336" i="6"/>
  <c r="E336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H316" i="6"/>
  <c r="G316" i="6"/>
  <c r="F316" i="6"/>
  <c r="E316" i="6"/>
  <c r="I309" i="6"/>
  <c r="H309" i="6"/>
  <c r="G309" i="6"/>
  <c r="F309" i="6"/>
  <c r="E309" i="6"/>
  <c r="P296" i="6"/>
  <c r="O296" i="6"/>
  <c r="N296" i="6"/>
  <c r="M296" i="6"/>
  <c r="L296" i="6"/>
  <c r="K296" i="6"/>
  <c r="J296" i="6"/>
  <c r="I296" i="6"/>
  <c r="H296" i="6"/>
  <c r="H310" i="6" s="1"/>
  <c r="G296" i="6"/>
  <c r="F296" i="6"/>
  <c r="F310" i="6" s="1"/>
  <c r="E296" i="6"/>
  <c r="E310" i="6" s="1"/>
  <c r="H288" i="6"/>
  <c r="G288" i="6"/>
  <c r="F288" i="6"/>
  <c r="E288" i="6"/>
  <c r="H275" i="6"/>
  <c r="G275" i="6"/>
  <c r="F275" i="6"/>
  <c r="E275" i="6"/>
  <c r="I267" i="6"/>
  <c r="H267" i="6"/>
  <c r="G267" i="6"/>
  <c r="F267" i="6"/>
  <c r="E26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H254" i="6"/>
  <c r="G254" i="6"/>
  <c r="F254" i="6"/>
  <c r="E254" i="6"/>
  <c r="I246" i="6"/>
  <c r="H246" i="6"/>
  <c r="G246" i="6"/>
  <c r="F246" i="6"/>
  <c r="E246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J234" i="6"/>
  <c r="I234" i="6"/>
  <c r="H234" i="6"/>
  <c r="H247" i="6" s="1"/>
  <c r="G234" i="6"/>
  <c r="G247" i="6" s="1"/>
  <c r="F234" i="6"/>
  <c r="F247" i="6" s="1"/>
  <c r="E234" i="6"/>
  <c r="M227" i="6"/>
  <c r="L227" i="6"/>
  <c r="K227" i="6"/>
  <c r="J227" i="6"/>
  <c r="I227" i="6"/>
  <c r="H227" i="6"/>
  <c r="G227" i="6"/>
  <c r="F227" i="6"/>
  <c r="E22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P214" i="6"/>
  <c r="O214" i="6"/>
  <c r="N214" i="6"/>
  <c r="M214" i="6"/>
  <c r="L214" i="6"/>
  <c r="K214" i="6"/>
  <c r="J214" i="6"/>
  <c r="I214" i="6"/>
  <c r="H214" i="6"/>
  <c r="H228" i="6" s="1"/>
  <c r="G214" i="6"/>
  <c r="G228" i="6" s="1"/>
  <c r="F214" i="6"/>
  <c r="F228" i="6" s="1"/>
  <c r="E214" i="6"/>
  <c r="H207" i="6"/>
  <c r="G207" i="6"/>
  <c r="F207" i="6"/>
  <c r="E207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H195" i="6"/>
  <c r="G195" i="6"/>
  <c r="F195" i="6"/>
  <c r="E195" i="6"/>
  <c r="H187" i="6"/>
  <c r="G187" i="6"/>
  <c r="G188" i="6" s="1"/>
  <c r="F187" i="6"/>
  <c r="F188" i="6" s="1"/>
  <c r="E187" i="6"/>
  <c r="E188" i="6" s="1"/>
  <c r="P177" i="6"/>
  <c r="O177" i="6"/>
  <c r="N177" i="6"/>
  <c r="M177" i="6"/>
  <c r="L177" i="6"/>
  <c r="K177" i="6"/>
  <c r="J177" i="6"/>
  <c r="I177" i="6"/>
  <c r="H177" i="6"/>
  <c r="G177" i="6"/>
  <c r="F177" i="6"/>
  <c r="E177" i="6"/>
  <c r="H174" i="6"/>
  <c r="I168" i="6"/>
  <c r="H168" i="6"/>
  <c r="G168" i="6"/>
  <c r="F168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H146" i="6"/>
  <c r="G146" i="6"/>
  <c r="F146" i="6"/>
  <c r="E14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I133" i="6"/>
  <c r="H133" i="6"/>
  <c r="G133" i="6"/>
  <c r="F133" i="6"/>
  <c r="E133" i="6"/>
  <c r="H125" i="6"/>
  <c r="G125" i="6"/>
  <c r="F125" i="6"/>
  <c r="E125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H113" i="6"/>
  <c r="G113" i="6"/>
  <c r="F113" i="6"/>
  <c r="E113" i="6"/>
  <c r="H104" i="6"/>
  <c r="G104" i="6"/>
  <c r="F104" i="6"/>
  <c r="E104" i="6"/>
  <c r="P96" i="6"/>
  <c r="O96" i="6"/>
  <c r="N96" i="6"/>
  <c r="M96" i="6"/>
  <c r="L96" i="6"/>
  <c r="K96" i="6"/>
  <c r="J96" i="6"/>
  <c r="I96" i="6"/>
  <c r="H96" i="6"/>
  <c r="G96" i="6"/>
  <c r="F96" i="6"/>
  <c r="E96" i="6"/>
  <c r="P93" i="6"/>
  <c r="O93" i="6"/>
  <c r="N93" i="6"/>
  <c r="M93" i="6"/>
  <c r="L93" i="6"/>
  <c r="K93" i="6"/>
  <c r="J93" i="6"/>
  <c r="I93" i="6"/>
  <c r="H93" i="6"/>
  <c r="H105" i="6" s="1"/>
  <c r="G93" i="6"/>
  <c r="G105" i="6" s="1"/>
  <c r="F93" i="6"/>
  <c r="F105" i="6" s="1"/>
  <c r="E93" i="6"/>
  <c r="H85" i="6"/>
  <c r="G85" i="6"/>
  <c r="F85" i="6"/>
  <c r="E85" i="6"/>
  <c r="P75" i="6"/>
  <c r="O75" i="6"/>
  <c r="N75" i="6"/>
  <c r="M75" i="6"/>
  <c r="L75" i="6"/>
  <c r="K75" i="6"/>
  <c r="J75" i="6"/>
  <c r="I75" i="6"/>
  <c r="H75" i="6"/>
  <c r="G75" i="6"/>
  <c r="F75" i="6"/>
  <c r="E75" i="6"/>
  <c r="H72" i="6"/>
  <c r="G72" i="6"/>
  <c r="F72" i="6"/>
  <c r="E72" i="6"/>
  <c r="H65" i="6"/>
  <c r="F65" i="6"/>
  <c r="E65" i="6"/>
  <c r="P56" i="6"/>
  <c r="O56" i="6"/>
  <c r="N56" i="6"/>
  <c r="M56" i="6"/>
  <c r="L56" i="6"/>
  <c r="K56" i="6"/>
  <c r="J56" i="6"/>
  <c r="I56" i="6"/>
  <c r="H56" i="6"/>
  <c r="G56" i="6"/>
  <c r="F56" i="6"/>
  <c r="E56" i="6"/>
  <c r="H53" i="6"/>
  <c r="G53" i="6"/>
  <c r="G66" i="6" s="1"/>
  <c r="F53" i="6"/>
  <c r="E53" i="6"/>
  <c r="H45" i="6"/>
  <c r="G45" i="6"/>
  <c r="F45" i="6"/>
  <c r="E45" i="6"/>
  <c r="P36" i="6"/>
  <c r="O36" i="6"/>
  <c r="N36" i="6"/>
  <c r="M36" i="6"/>
  <c r="L36" i="6"/>
  <c r="K36" i="6"/>
  <c r="J36" i="6"/>
  <c r="I36" i="6"/>
  <c r="H36" i="6"/>
  <c r="G36" i="6"/>
  <c r="F36" i="6"/>
  <c r="E36" i="6"/>
  <c r="H33" i="6"/>
  <c r="G33" i="6"/>
  <c r="F33" i="6"/>
  <c r="E33" i="6"/>
  <c r="P15" i="6"/>
  <c r="O15" i="6"/>
  <c r="N15" i="6"/>
  <c r="M15" i="6"/>
  <c r="L15" i="6"/>
  <c r="K15" i="6"/>
  <c r="J15" i="6"/>
  <c r="I15" i="6"/>
  <c r="H15" i="6"/>
  <c r="G15" i="6"/>
  <c r="F15" i="6"/>
  <c r="E15" i="6"/>
  <c r="P12" i="6"/>
  <c r="O12" i="6"/>
  <c r="N12" i="6"/>
  <c r="M12" i="6"/>
  <c r="L12" i="6"/>
  <c r="K12" i="6"/>
  <c r="J12" i="6"/>
  <c r="I12" i="6"/>
  <c r="H12" i="6"/>
  <c r="G12" i="6"/>
  <c r="F12" i="6"/>
  <c r="E12" i="6"/>
  <c r="H46" i="8" l="1"/>
  <c r="H147" i="8"/>
  <c r="G208" i="8"/>
  <c r="F66" i="8"/>
  <c r="H208" i="8"/>
  <c r="E268" i="8"/>
  <c r="H329" i="8"/>
  <c r="H188" i="8"/>
  <c r="F329" i="8"/>
  <c r="F27" i="6"/>
  <c r="H169" i="6"/>
  <c r="G169" i="6"/>
  <c r="F169" i="6"/>
  <c r="E169" i="6"/>
  <c r="I310" i="6"/>
  <c r="E27" i="6"/>
  <c r="H27" i="6"/>
  <c r="G310" i="6"/>
  <c r="E105" i="6"/>
  <c r="H208" i="6"/>
  <c r="E329" i="6"/>
  <c r="G349" i="6"/>
  <c r="F208" i="6"/>
  <c r="H147" i="6"/>
  <c r="H430" i="6"/>
  <c r="G27" i="6"/>
  <c r="H369" i="6"/>
  <c r="F387" i="6"/>
  <c r="F430" i="6"/>
  <c r="G126" i="6"/>
  <c r="G147" i="6"/>
  <c r="E228" i="6"/>
  <c r="F289" i="6"/>
  <c r="G387" i="6"/>
  <c r="E66" i="6"/>
  <c r="F126" i="6"/>
  <c r="H329" i="6"/>
  <c r="H46" i="6"/>
  <c r="E46" i="6"/>
  <c r="H86" i="6"/>
  <c r="H126" i="6"/>
  <c r="G268" i="6"/>
  <c r="F369" i="6"/>
  <c r="E289" i="6"/>
  <c r="G369" i="6"/>
  <c r="E387" i="6"/>
  <c r="F147" i="6"/>
  <c r="G289" i="6"/>
  <c r="F46" i="6"/>
  <c r="G208" i="6"/>
  <c r="H289" i="6"/>
  <c r="F329" i="6"/>
  <c r="H349" i="6"/>
  <c r="F66" i="6"/>
  <c r="F349" i="6"/>
  <c r="G430" i="6"/>
  <c r="G46" i="6"/>
  <c r="E126" i="6"/>
  <c r="G329" i="6"/>
  <c r="E430" i="6"/>
  <c r="E147" i="6"/>
  <c r="E247" i="6"/>
  <c r="E369" i="6"/>
  <c r="H66" i="6"/>
  <c r="H188" i="6"/>
  <c r="H268" i="6"/>
  <c r="E349" i="6"/>
  <c r="H387" i="6"/>
  <c r="E208" i="6"/>
  <c r="E268" i="6"/>
  <c r="F268" i="6"/>
</calcChain>
</file>

<file path=xl/sharedStrings.xml><?xml version="1.0" encoding="utf-8"?>
<sst xmlns="http://schemas.openxmlformats.org/spreadsheetml/2006/main" count="1166" uniqueCount="140">
  <si>
    <t xml:space="preserve">Примерное меню питания для детей в период  отдыха и оздоровления </t>
  </si>
  <si>
    <t>№ НТД</t>
  </si>
  <si>
    <t>Наименование блюд</t>
  </si>
  <si>
    <t>Выход, г</t>
  </si>
  <si>
    <t>Белки, г</t>
  </si>
  <si>
    <t>Жиры, г</t>
  </si>
  <si>
    <t>Углеводы, г</t>
  </si>
  <si>
    <t>Энерг. ценнность,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</si>
  <si>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</si>
  <si>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</si>
  <si>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</si>
  <si>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</si>
  <si>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</si>
  <si>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</si>
  <si>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</si>
  <si>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</si>
  <si>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 день  </t>
  </si>
  <si>
    <t>Завтрак</t>
  </si>
  <si>
    <t xml:space="preserve">1 шт. </t>
  </si>
  <si>
    <t>311/04</t>
  </si>
  <si>
    <t xml:space="preserve">Каша молочная манная (жидкая) с маслом </t>
  </si>
  <si>
    <t>200/5</t>
  </si>
  <si>
    <t>Хлеб Пшеничный</t>
  </si>
  <si>
    <t>Сок</t>
  </si>
  <si>
    <t>Обед</t>
  </si>
  <si>
    <t>Огурец свежий порционно</t>
  </si>
  <si>
    <t>312/17</t>
  </si>
  <si>
    <t>Пюре картофельное с маслом</t>
  </si>
  <si>
    <t>180/5</t>
  </si>
  <si>
    <t>75/25</t>
  </si>
  <si>
    <t>Хлеб Ржаной (ржано-пшеничный)</t>
  </si>
  <si>
    <t>Итого за день</t>
  </si>
  <si>
    <t xml:space="preserve">2 день  </t>
  </si>
  <si>
    <t>Запеканка рисовая с творогом с повидлом</t>
  </si>
  <si>
    <t>180/20</t>
  </si>
  <si>
    <t>Батон</t>
  </si>
  <si>
    <t>Помидор свежий порционно</t>
  </si>
  <si>
    <t>148/04</t>
  </si>
  <si>
    <t>Суп-лапша домашняя с цыплятами отварными</t>
  </si>
  <si>
    <t>250/25</t>
  </si>
  <si>
    <t>50/50</t>
  </si>
  <si>
    <t>171/17</t>
  </si>
  <si>
    <t xml:space="preserve">3 день </t>
  </si>
  <si>
    <t>174/17</t>
  </si>
  <si>
    <t>15/17</t>
  </si>
  <si>
    <t>Сыр порциями</t>
  </si>
  <si>
    <t>377/17</t>
  </si>
  <si>
    <t>200/10/7</t>
  </si>
  <si>
    <t>Салат Степной</t>
  </si>
  <si>
    <t>82/17</t>
  </si>
  <si>
    <t>Борщ с мясными фрикадельками со сметаной</t>
  </si>
  <si>
    <t>230/20/5</t>
  </si>
  <si>
    <t>202/17</t>
  </si>
  <si>
    <t>Макаронные изделия отварные с маслом</t>
  </si>
  <si>
    <t>итого за день</t>
  </si>
  <si>
    <t xml:space="preserve">4 день </t>
  </si>
  <si>
    <t>Омлет натуральный с маслом</t>
  </si>
  <si>
    <t>132/04</t>
  </si>
  <si>
    <t>Рассольник "Ленинградский" с цыплятами отварными со сметаной</t>
  </si>
  <si>
    <t>250/25/10</t>
  </si>
  <si>
    <t>342/16</t>
  </si>
  <si>
    <t xml:space="preserve">5 день </t>
  </si>
  <si>
    <t>Суп с макаронными изделиями с мясными фрикадельками</t>
  </si>
  <si>
    <t>230/20</t>
  </si>
  <si>
    <t>Плов из говядины</t>
  </si>
  <si>
    <t>50/170</t>
  </si>
  <si>
    <t xml:space="preserve">6 день </t>
  </si>
  <si>
    <t>181/17</t>
  </si>
  <si>
    <t>227/16</t>
  </si>
  <si>
    <t xml:space="preserve">Яйцо вареное </t>
  </si>
  <si>
    <t>139/04</t>
  </si>
  <si>
    <t>Суп картофельный с бобовыми (горох) на мясокостном бульоне (говяжий)</t>
  </si>
  <si>
    <t>7 день</t>
  </si>
  <si>
    <t>175/17</t>
  </si>
  <si>
    <t>Каша  молочная Дружба с маслом</t>
  </si>
  <si>
    <t>45/17</t>
  </si>
  <si>
    <t>-</t>
  </si>
  <si>
    <t>124/04</t>
  </si>
  <si>
    <t xml:space="preserve">Щи из свежей капусты с картофелем на мясокостном бульоне (говяжий) со сметаной </t>
  </si>
  <si>
    <t>250/10</t>
  </si>
  <si>
    <t>8 день</t>
  </si>
  <si>
    <t>Капуста тушеная</t>
  </si>
  <si>
    <t>9 день</t>
  </si>
  <si>
    <t>10 день</t>
  </si>
  <si>
    <t>11 день</t>
  </si>
  <si>
    <t>12 день</t>
  </si>
  <si>
    <t>13 день</t>
  </si>
  <si>
    <t>14 день</t>
  </si>
  <si>
    <t xml:space="preserve">15 день  </t>
  </si>
  <si>
    <t xml:space="preserve">16 день  </t>
  </si>
  <si>
    <t>17 день</t>
  </si>
  <si>
    <t>18 день</t>
  </si>
  <si>
    <t>19 день</t>
  </si>
  <si>
    <t>20 день</t>
  </si>
  <si>
    <t>21 день</t>
  </si>
  <si>
    <t xml:space="preserve">( пришкольные лагеря) на 2024г </t>
  </si>
  <si>
    <t>Салат из свежих помидоров и огурцов</t>
  </si>
  <si>
    <t>Пирожки печеные с картошкой</t>
  </si>
  <si>
    <t xml:space="preserve">Шоколад молочный </t>
  </si>
  <si>
    <t>день защиты детей</t>
  </si>
  <si>
    <t>окончание лагеря</t>
  </si>
  <si>
    <t xml:space="preserve">Йогурт 2,5% </t>
  </si>
  <si>
    <t>Чай с сахаром</t>
  </si>
  <si>
    <t>470/21</t>
  </si>
  <si>
    <t>457/21</t>
  </si>
  <si>
    <t>576/21</t>
  </si>
  <si>
    <t>2 Завтрак</t>
  </si>
  <si>
    <t>Суп картофельный с гречневой крупой на кб</t>
  </si>
  <si>
    <t>347/21</t>
  </si>
  <si>
    <t>Котлеты Школьные с соусом</t>
  </si>
  <si>
    <t>Компот из изюма</t>
  </si>
  <si>
    <t>Салат из белокочанной капусты</t>
  </si>
  <si>
    <t>573/21</t>
  </si>
  <si>
    <t>574/21</t>
  </si>
  <si>
    <t>494/21</t>
  </si>
  <si>
    <t>Птица тушеная в соусе</t>
  </si>
  <si>
    <t>Каша гречневая рассыпчатая с маслом</t>
  </si>
  <si>
    <t>Компот из смеси сухофруктов</t>
  </si>
  <si>
    <t>Каша рисовая молочная вязкая с маслом</t>
  </si>
  <si>
    <t>Чай с лимоном</t>
  </si>
  <si>
    <t>Котлеты куриные с соусом</t>
  </si>
  <si>
    <t>70/30</t>
  </si>
  <si>
    <t>Компот из кураги</t>
  </si>
  <si>
    <t>535/21</t>
  </si>
  <si>
    <t>Фрикадельки говяжьи в соусе</t>
  </si>
  <si>
    <t>Каша молочная геркулесовая с маслом</t>
  </si>
  <si>
    <t>Какао с молоком</t>
  </si>
  <si>
    <t>462/21</t>
  </si>
  <si>
    <t>Каша молочная манная вязкая с маслом</t>
  </si>
  <si>
    <t>465/21</t>
  </si>
  <si>
    <t>Кофейный напиток с молоком</t>
  </si>
  <si>
    <t>Тефтели говяжьи (2 вариант)</t>
  </si>
  <si>
    <t>Компот из свежих плодов (яблок)</t>
  </si>
  <si>
    <t>Каша молочная Дружба с маслом</t>
  </si>
  <si>
    <t>Биточки рыбные с соусом</t>
  </si>
  <si>
    <t>Салат витаминный</t>
  </si>
  <si>
    <t>2/21</t>
  </si>
  <si>
    <t xml:space="preserve">Каша молочная пшенная с маслом </t>
  </si>
  <si>
    <t>Плоды и ягоды свежие</t>
  </si>
  <si>
    <t xml:space="preserve">(ЛТО) на 2024г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</si>
</sst>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5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0" fillId="5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0" fillId="6" borderId="1" xfId="0" applyFill="1" applyBorder="1" applyAlignment="1">
      <alignment horizontal="right"/>
    </xf>
    <xf numFmtId="0" fontId="0" fillId="0" borderId="2" xfId="0" applyBorder="1" applyAlignment="1">
      <alignment horizontal="right"/>
    </xf>
    <xf numFmtId="2" fontId="4" fillId="0" borderId="2" xfId="0" applyNumberFormat="1" applyFont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2" fontId="0" fillId="6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04A2-32B9-4AC4-8705-21239FE3AE09}">
  <dimension ref="A1:R430"/>
  <sheetViews>
    <sheetView topLeftCell="A412" workbookViewId="0">
      <selection activeCell="C437" sqref="C437"/>
    </sheetView>
  </sheetViews>
  <sheetFormatPr defaultRowHeight="15" x14ac:dyDescent="0.25"/>
  <cols>
    <col min="1" max="1" width="4.42578125" style="2" customWidth="1"/>
    <col min="2" max="2" width="8.7109375" style="15" customWidth="1"/>
    <col min="3" max="3" width="34.7109375" customWidth="1"/>
    <col min="4" max="4" width="9.85546875" style="16" customWidth="1"/>
    <col min="5" max="5" width="10.28515625" style="40" customWidth="1"/>
    <col min="6" max="6" width="9.140625" style="40"/>
    <col min="7" max="7" width="10.85546875" style="40" customWidth="1"/>
    <col min="8" max="8" width="13.28515625" style="40" customWidth="1"/>
    <col min="9" max="9" width="11.7109375" style="40" customWidth="1"/>
    <col min="10" max="10" width="11.42578125" style="40" customWidth="1"/>
    <col min="11" max="11" width="11.7109375" style="40" customWidth="1"/>
    <col min="12" max="12" width="11.28515625" style="40" customWidth="1"/>
    <col min="13" max="13" width="8.85546875" style="40" customWidth="1"/>
    <col min="14" max="16" width="9.140625" style="40"/>
  </cols>
  <sheetData>
    <row r="1" spans="1:16" s="60" customFormat="1" ht="18.75" x14ac:dyDescent="0.3">
      <c r="A1" s="3" t="s">
        <v>0</v>
      </c>
      <c r="B1" s="9"/>
      <c r="C1" s="3"/>
      <c r="D1" s="9"/>
      <c r="E1" s="58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60" customFormat="1" ht="18.75" x14ac:dyDescent="0.3">
      <c r="A2" s="3" t="s">
        <v>95</v>
      </c>
      <c r="B2" s="9"/>
      <c r="C2" s="3"/>
      <c r="D2" s="9"/>
      <c r="E2" s="58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5" spans="1:16" ht="45" x14ac:dyDescent="0.25">
      <c r="A5" s="23"/>
      <c r="B5" s="12" t="s">
        <v>1</v>
      </c>
      <c r="C5" s="7" t="s">
        <v>2</v>
      </c>
      <c r="D5" s="21" t="s">
        <v>3</v>
      </c>
      <c r="E5" s="41" t="s">
        <v>4</v>
      </c>
      <c r="F5" s="41" t="s">
        <v>5</v>
      </c>
      <c r="G5" s="41" t="s">
        <v>6</v>
      </c>
      <c r="H5" s="41" t="s">
        <v>7</v>
      </c>
      <c r="I5" s="41" t="s">
        <v>8</v>
      </c>
      <c r="J5" s="41" t="s">
        <v>9</v>
      </c>
      <c r="K5" s="41" t="s">
        <v>10</v>
      </c>
      <c r="L5" s="41" t="s">
        <v>11</v>
      </c>
      <c r="M5" s="41" t="s">
        <v>12</v>
      </c>
      <c r="N5" s="41" t="s">
        <v>13</v>
      </c>
      <c r="O5" s="41" t="s">
        <v>14</v>
      </c>
      <c r="P5" s="41" t="s">
        <v>15</v>
      </c>
    </row>
    <row r="6" spans="1:16" x14ac:dyDescent="0.25">
      <c r="B6" s="11"/>
      <c r="C6" s="5" t="s">
        <v>16</v>
      </c>
      <c r="D6" s="25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x14ac:dyDescent="0.25">
      <c r="B7" s="10"/>
      <c r="C7" s="1" t="s">
        <v>17</v>
      </c>
      <c r="D7" s="26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x14ac:dyDescent="0.25">
      <c r="B8" s="10" t="s">
        <v>103</v>
      </c>
      <c r="C8" s="17" t="s">
        <v>101</v>
      </c>
      <c r="D8" s="26">
        <v>200</v>
      </c>
      <c r="E8" s="43">
        <v>5.8</v>
      </c>
      <c r="F8" s="43">
        <v>5</v>
      </c>
      <c r="G8" s="43">
        <v>8</v>
      </c>
      <c r="H8" s="43">
        <v>101</v>
      </c>
      <c r="I8" s="43">
        <v>0.08</v>
      </c>
      <c r="J8" s="43">
        <v>1.4</v>
      </c>
      <c r="K8" s="43">
        <v>40.1</v>
      </c>
      <c r="L8" s="43">
        <v>0</v>
      </c>
      <c r="M8" s="43">
        <v>240.8</v>
      </c>
      <c r="N8" s="43">
        <v>180.6</v>
      </c>
      <c r="O8" s="43">
        <v>28.1</v>
      </c>
      <c r="P8" s="43">
        <v>0.2</v>
      </c>
    </row>
    <row r="9" spans="1:16" ht="30" x14ac:dyDescent="0.25">
      <c r="B9" s="10">
        <v>181</v>
      </c>
      <c r="C9" s="17" t="s">
        <v>20</v>
      </c>
      <c r="D9" s="26" t="s">
        <v>21</v>
      </c>
      <c r="E9" s="43">
        <v>6.19</v>
      </c>
      <c r="F9" s="43">
        <v>6.57</v>
      </c>
      <c r="G9" s="43">
        <v>32.99</v>
      </c>
      <c r="H9" s="43">
        <v>215.91</v>
      </c>
      <c r="I9" s="43">
        <v>0.09</v>
      </c>
      <c r="J9" s="43">
        <v>2.35</v>
      </c>
      <c r="K9" s="43">
        <v>1.37</v>
      </c>
      <c r="L9" s="43">
        <v>0.56999999999999995</v>
      </c>
      <c r="M9" s="43">
        <v>135.18</v>
      </c>
      <c r="N9" s="43">
        <v>122.94</v>
      </c>
      <c r="O9" s="43">
        <v>20.420000000000002</v>
      </c>
      <c r="P9" s="43">
        <v>0.43</v>
      </c>
    </row>
    <row r="10" spans="1:16" x14ac:dyDescent="0.25">
      <c r="B10" s="10" t="s">
        <v>104</v>
      </c>
      <c r="C10" s="17" t="s">
        <v>102</v>
      </c>
      <c r="D10" s="26">
        <v>200</v>
      </c>
      <c r="E10" s="43">
        <v>0.2</v>
      </c>
      <c r="F10" s="43">
        <v>0.1</v>
      </c>
      <c r="G10" s="43">
        <v>9.3000000000000007</v>
      </c>
      <c r="H10" s="43">
        <v>38</v>
      </c>
      <c r="I10" s="43">
        <v>0</v>
      </c>
      <c r="J10" s="43">
        <v>0</v>
      </c>
      <c r="K10" s="43">
        <v>0</v>
      </c>
      <c r="L10" s="43">
        <v>0</v>
      </c>
      <c r="M10" s="43">
        <v>5.0999999999999996</v>
      </c>
      <c r="N10" s="43">
        <v>7.7</v>
      </c>
      <c r="O10" s="43">
        <v>4.2</v>
      </c>
      <c r="P10" s="43">
        <v>0.82</v>
      </c>
    </row>
    <row r="11" spans="1:16" x14ac:dyDescent="0.25">
      <c r="B11" s="10" t="s">
        <v>105</v>
      </c>
      <c r="C11" s="17" t="s">
        <v>35</v>
      </c>
      <c r="D11" s="26">
        <v>30</v>
      </c>
      <c r="E11" s="43">
        <v>2.2999999999999998</v>
      </c>
      <c r="F11" s="43">
        <v>0.9</v>
      </c>
      <c r="G11" s="43">
        <v>15.4</v>
      </c>
      <c r="H11" s="43">
        <v>78.599999999999994</v>
      </c>
      <c r="I11" s="43">
        <v>0</v>
      </c>
      <c r="J11" s="43">
        <v>0</v>
      </c>
      <c r="K11" s="43">
        <v>0</v>
      </c>
      <c r="L11" s="43">
        <v>0</v>
      </c>
      <c r="M11" s="43">
        <v>5.7</v>
      </c>
      <c r="N11" s="43">
        <v>19.5</v>
      </c>
      <c r="O11" s="43">
        <v>3.9</v>
      </c>
      <c r="P11" s="43">
        <v>0.3</v>
      </c>
    </row>
    <row r="12" spans="1:16" x14ac:dyDescent="0.25">
      <c r="B12" s="10"/>
      <c r="C12" s="4"/>
      <c r="D12" s="22"/>
      <c r="E12" s="44">
        <f t="shared" ref="E12:P12" si="0">SUM(E8:E11)</f>
        <v>14.489999999999998</v>
      </c>
      <c r="F12" s="44">
        <f t="shared" si="0"/>
        <v>12.57</v>
      </c>
      <c r="G12" s="44">
        <f t="shared" si="0"/>
        <v>65.690000000000012</v>
      </c>
      <c r="H12" s="44">
        <f t="shared" si="0"/>
        <v>433.51</v>
      </c>
      <c r="I12" s="44">
        <f t="shared" si="0"/>
        <v>0.16999999999999998</v>
      </c>
      <c r="J12" s="44">
        <f t="shared" si="0"/>
        <v>3.75</v>
      </c>
      <c r="K12" s="44">
        <f t="shared" si="0"/>
        <v>41.47</v>
      </c>
      <c r="L12" s="44">
        <f t="shared" si="0"/>
        <v>0.56999999999999995</v>
      </c>
      <c r="M12" s="44">
        <f t="shared" si="0"/>
        <v>386.78000000000003</v>
      </c>
      <c r="N12" s="44">
        <f t="shared" si="0"/>
        <v>330.73999999999995</v>
      </c>
      <c r="O12" s="44">
        <f t="shared" si="0"/>
        <v>56.620000000000005</v>
      </c>
      <c r="P12" s="44">
        <f t="shared" si="0"/>
        <v>1.75</v>
      </c>
    </row>
    <row r="13" spans="1:16" x14ac:dyDescent="0.25">
      <c r="B13" s="10"/>
      <c r="C13" s="1" t="s">
        <v>106</v>
      </c>
      <c r="D13" s="26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x14ac:dyDescent="0.25">
      <c r="B14" s="10">
        <v>442</v>
      </c>
      <c r="C14" s="17" t="s">
        <v>23</v>
      </c>
      <c r="D14" s="26">
        <v>200</v>
      </c>
      <c r="E14" s="43">
        <v>1</v>
      </c>
      <c r="F14" s="43">
        <v>0.2</v>
      </c>
      <c r="G14" s="43">
        <v>20.2</v>
      </c>
      <c r="H14" s="43">
        <v>86</v>
      </c>
      <c r="I14" s="43">
        <v>0</v>
      </c>
      <c r="J14" s="43">
        <v>4</v>
      </c>
      <c r="K14" s="43">
        <v>0</v>
      </c>
      <c r="L14" s="43">
        <v>0</v>
      </c>
      <c r="M14" s="43">
        <v>14</v>
      </c>
      <c r="N14" s="43">
        <v>14</v>
      </c>
      <c r="O14" s="43">
        <v>8</v>
      </c>
      <c r="P14" s="43">
        <v>2.8</v>
      </c>
    </row>
    <row r="15" spans="1:16" x14ac:dyDescent="0.25">
      <c r="B15" s="10"/>
      <c r="C15" s="4"/>
      <c r="D15" s="22"/>
      <c r="E15" s="44">
        <f>SUM(E14)</f>
        <v>1</v>
      </c>
      <c r="F15" s="44">
        <f t="shared" ref="F15:P15" si="1">SUM(F14)</f>
        <v>0.2</v>
      </c>
      <c r="G15" s="44">
        <f t="shared" si="1"/>
        <v>20.2</v>
      </c>
      <c r="H15" s="44">
        <f t="shared" si="1"/>
        <v>86</v>
      </c>
      <c r="I15" s="44">
        <f t="shared" si="1"/>
        <v>0</v>
      </c>
      <c r="J15" s="44">
        <f t="shared" si="1"/>
        <v>4</v>
      </c>
      <c r="K15" s="44">
        <f t="shared" si="1"/>
        <v>0</v>
      </c>
      <c r="L15" s="44">
        <f t="shared" si="1"/>
        <v>0</v>
      </c>
      <c r="M15" s="44">
        <f t="shared" si="1"/>
        <v>14</v>
      </c>
      <c r="N15" s="44">
        <f t="shared" si="1"/>
        <v>14</v>
      </c>
      <c r="O15" s="44">
        <f t="shared" si="1"/>
        <v>8</v>
      </c>
      <c r="P15" s="44">
        <f t="shared" si="1"/>
        <v>2.8</v>
      </c>
    </row>
    <row r="16" spans="1:16" x14ac:dyDescent="0.25">
      <c r="B16" s="10"/>
      <c r="C16" s="4" t="s">
        <v>24</v>
      </c>
      <c r="D16" s="26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2:18" x14ac:dyDescent="0.25">
      <c r="B17" s="10" t="s">
        <v>75</v>
      </c>
      <c r="C17" s="17" t="s">
        <v>111</v>
      </c>
      <c r="D17" s="26">
        <v>60</v>
      </c>
      <c r="E17" s="43">
        <v>0.78</v>
      </c>
      <c r="F17" s="43">
        <v>1.94</v>
      </c>
      <c r="G17" s="43">
        <v>3.87</v>
      </c>
      <c r="H17" s="43">
        <v>36</v>
      </c>
      <c r="I17" s="43">
        <v>1.2999999999999999E-2</v>
      </c>
      <c r="J17" s="43">
        <v>6.25</v>
      </c>
      <c r="K17" s="43">
        <v>0</v>
      </c>
      <c r="L17" s="43">
        <v>0.06</v>
      </c>
      <c r="M17" s="43">
        <v>16.98</v>
      </c>
      <c r="N17" s="43">
        <v>46.98</v>
      </c>
      <c r="O17" s="43">
        <v>6.05</v>
      </c>
      <c r="P17" s="43">
        <v>0.27</v>
      </c>
    </row>
    <row r="18" spans="2:18" ht="30" x14ac:dyDescent="0.25">
      <c r="B18" s="10">
        <v>101</v>
      </c>
      <c r="C18" s="17" t="s">
        <v>107</v>
      </c>
      <c r="D18" s="26">
        <v>250</v>
      </c>
      <c r="E18" s="43">
        <v>6.37</v>
      </c>
      <c r="F18" s="43">
        <v>13.71</v>
      </c>
      <c r="G18" s="43">
        <v>10.52</v>
      </c>
      <c r="H18" s="43">
        <v>225.95</v>
      </c>
      <c r="I18" s="43">
        <v>0.03</v>
      </c>
      <c r="J18" s="43">
        <v>6.91</v>
      </c>
      <c r="K18" s="43">
        <v>1.1399999999999999</v>
      </c>
      <c r="L18" s="43">
        <v>0.31</v>
      </c>
      <c r="M18" s="43">
        <v>14.16</v>
      </c>
      <c r="N18" s="43">
        <v>110.15</v>
      </c>
      <c r="O18" s="43">
        <v>43.05</v>
      </c>
      <c r="P18" s="43">
        <v>1.03</v>
      </c>
    </row>
    <row r="19" spans="2:18" x14ac:dyDescent="0.25">
      <c r="B19" s="10">
        <v>312</v>
      </c>
      <c r="C19" s="17" t="s">
        <v>27</v>
      </c>
      <c r="D19" s="26" t="s">
        <v>28</v>
      </c>
      <c r="E19" s="43">
        <v>3.71</v>
      </c>
      <c r="F19" s="43">
        <v>9.94</v>
      </c>
      <c r="G19" s="43">
        <v>26.4</v>
      </c>
      <c r="H19" s="43">
        <v>206.4</v>
      </c>
      <c r="I19" s="43">
        <v>0.2</v>
      </c>
      <c r="J19" s="43">
        <v>9.5299999999999994</v>
      </c>
      <c r="K19" s="43">
        <v>0.1</v>
      </c>
      <c r="L19" s="43">
        <v>0.4</v>
      </c>
      <c r="M19" s="43">
        <v>57.37</v>
      </c>
      <c r="N19" s="43">
        <v>101.7</v>
      </c>
      <c r="O19" s="43">
        <v>9.6</v>
      </c>
      <c r="P19" s="43">
        <v>1.4</v>
      </c>
    </row>
    <row r="20" spans="2:18" x14ac:dyDescent="0.25">
      <c r="B20" s="10" t="s">
        <v>108</v>
      </c>
      <c r="C20" s="18" t="s">
        <v>109</v>
      </c>
      <c r="D20" s="27" t="s">
        <v>29</v>
      </c>
      <c r="E20" s="43">
        <v>15.3</v>
      </c>
      <c r="F20" s="43">
        <v>11</v>
      </c>
      <c r="G20" s="43">
        <v>13.3</v>
      </c>
      <c r="H20" s="43">
        <v>213</v>
      </c>
      <c r="I20" s="43">
        <v>0.14000000000000001</v>
      </c>
      <c r="J20" s="43">
        <v>0</v>
      </c>
      <c r="K20" s="43">
        <v>30</v>
      </c>
      <c r="L20" s="43">
        <v>1.4</v>
      </c>
      <c r="M20" s="43">
        <v>50</v>
      </c>
      <c r="N20" s="43">
        <v>136</v>
      </c>
      <c r="O20" s="43">
        <v>21</v>
      </c>
      <c r="P20" s="43">
        <v>2.0699999999999998</v>
      </c>
    </row>
    <row r="21" spans="2:18" x14ac:dyDescent="0.25">
      <c r="B21" s="10" t="s">
        <v>114</v>
      </c>
      <c r="C21" s="17" t="s">
        <v>110</v>
      </c>
      <c r="D21" s="26">
        <v>200</v>
      </c>
      <c r="E21" s="43">
        <v>0.3</v>
      </c>
      <c r="F21" s="43">
        <v>0.01</v>
      </c>
      <c r="G21" s="43">
        <v>17.5</v>
      </c>
      <c r="H21" s="43">
        <v>72</v>
      </c>
      <c r="I21" s="43">
        <v>0</v>
      </c>
      <c r="J21" s="43">
        <v>0.1</v>
      </c>
      <c r="K21" s="43">
        <v>0</v>
      </c>
      <c r="L21" s="43">
        <v>0.1</v>
      </c>
      <c r="M21" s="43">
        <v>16.399999999999999</v>
      </c>
      <c r="N21" s="43">
        <v>10.7</v>
      </c>
      <c r="O21" s="43">
        <v>4.3</v>
      </c>
      <c r="P21" s="43">
        <v>0.9</v>
      </c>
    </row>
    <row r="22" spans="2:18" x14ac:dyDescent="0.25">
      <c r="B22" s="10" t="s">
        <v>112</v>
      </c>
      <c r="C22" s="17" t="s">
        <v>22</v>
      </c>
      <c r="D22" s="26">
        <v>30</v>
      </c>
      <c r="E22" s="43">
        <v>2.2999999999999998</v>
      </c>
      <c r="F22" s="43">
        <v>0.24</v>
      </c>
      <c r="G22" s="43">
        <v>14.8</v>
      </c>
      <c r="H22" s="43">
        <v>70.8</v>
      </c>
      <c r="I22" s="43">
        <v>0</v>
      </c>
      <c r="J22" s="43">
        <v>0</v>
      </c>
      <c r="K22" s="43">
        <v>0</v>
      </c>
      <c r="L22" s="43">
        <v>0</v>
      </c>
      <c r="M22" s="43">
        <v>5.7</v>
      </c>
      <c r="N22" s="43">
        <v>19.5</v>
      </c>
      <c r="O22" s="43">
        <v>3.9</v>
      </c>
      <c r="P22" s="43">
        <v>0.3</v>
      </c>
    </row>
    <row r="23" spans="2:18" x14ac:dyDescent="0.25">
      <c r="B23" s="10" t="s">
        <v>113</v>
      </c>
      <c r="C23" s="17" t="s">
        <v>30</v>
      </c>
      <c r="D23" s="26">
        <v>30</v>
      </c>
      <c r="E23" s="43">
        <v>1.98</v>
      </c>
      <c r="F23" s="43">
        <v>0.36</v>
      </c>
      <c r="G23" s="43">
        <v>10.02</v>
      </c>
      <c r="H23" s="43">
        <v>51.3</v>
      </c>
      <c r="I23" s="43">
        <v>0.06</v>
      </c>
      <c r="J23" s="43">
        <v>0</v>
      </c>
      <c r="K23" s="43">
        <v>0</v>
      </c>
      <c r="L23" s="43">
        <v>0.33</v>
      </c>
      <c r="M23" s="43">
        <v>10.5</v>
      </c>
      <c r="N23" s="43">
        <v>48</v>
      </c>
      <c r="O23" s="43">
        <v>13.5</v>
      </c>
      <c r="P23" s="43">
        <v>1.2</v>
      </c>
    </row>
    <row r="24" spans="2:18" x14ac:dyDescent="0.25">
      <c r="B24" s="10">
        <v>338</v>
      </c>
      <c r="C24" s="17" t="s">
        <v>138</v>
      </c>
      <c r="D24" s="26">
        <v>150</v>
      </c>
      <c r="E24" s="43">
        <v>0.6</v>
      </c>
      <c r="F24" s="43">
        <v>0.6</v>
      </c>
      <c r="G24" s="43">
        <v>11.2</v>
      </c>
      <c r="H24" s="43">
        <v>70.5</v>
      </c>
      <c r="I24" s="43">
        <v>0.45</v>
      </c>
      <c r="J24" s="43">
        <v>12</v>
      </c>
      <c r="K24" s="43">
        <v>0</v>
      </c>
      <c r="L24" s="43">
        <v>1.3</v>
      </c>
      <c r="M24" s="43">
        <v>24</v>
      </c>
      <c r="N24" s="43">
        <v>22</v>
      </c>
      <c r="O24" s="43">
        <v>15.98</v>
      </c>
      <c r="P24" s="43">
        <v>4.4999999999999998E-2</v>
      </c>
    </row>
    <row r="25" spans="2:18" ht="45" x14ac:dyDescent="0.25">
      <c r="B25" s="61" t="s">
        <v>99</v>
      </c>
      <c r="C25" s="62" t="s">
        <v>98</v>
      </c>
      <c r="D25" s="63">
        <v>90</v>
      </c>
      <c r="E25" s="64">
        <v>9.8000000000000007</v>
      </c>
      <c r="F25" s="64">
        <v>34.700000000000003</v>
      </c>
      <c r="G25" s="64">
        <v>50.4</v>
      </c>
      <c r="H25" s="64">
        <v>554</v>
      </c>
      <c r="I25" s="64">
        <v>8</v>
      </c>
      <c r="J25" s="64">
        <v>0</v>
      </c>
      <c r="K25" s="64">
        <v>22</v>
      </c>
      <c r="L25" s="64">
        <v>0.8</v>
      </c>
      <c r="M25" s="64">
        <v>352</v>
      </c>
      <c r="N25" s="64">
        <v>309</v>
      </c>
      <c r="O25" s="64">
        <v>68</v>
      </c>
      <c r="P25" s="64">
        <v>1.5</v>
      </c>
    </row>
    <row r="26" spans="2:18" x14ac:dyDescent="0.25">
      <c r="B26" s="10"/>
      <c r="C26" s="4"/>
      <c r="D26" s="22"/>
      <c r="E26" s="45">
        <f>SUM(E17:E25)</f>
        <v>41.14</v>
      </c>
      <c r="F26" s="45">
        <f>SUM(F17:F25)</f>
        <v>72.5</v>
      </c>
      <c r="G26" s="45">
        <f>SUM(G17:G25)</f>
        <v>158.01</v>
      </c>
      <c r="H26" s="45">
        <f>SUM(H17:H25)</f>
        <v>1499.9499999999998</v>
      </c>
      <c r="I26" s="45">
        <f>SUM(I17:I25)</f>
        <v>8.8930000000000007</v>
      </c>
      <c r="J26" s="45">
        <f>SUM(J17:J25)</f>
        <v>34.79</v>
      </c>
      <c r="K26" s="45">
        <f>SUM(K17:K25)</f>
        <v>53.239999999999995</v>
      </c>
      <c r="L26" s="45">
        <f>SUM(L17:L25)</f>
        <v>4.7</v>
      </c>
      <c r="M26" s="45">
        <f>SUM(M17:M25)</f>
        <v>547.11</v>
      </c>
      <c r="N26" s="45">
        <f>SUM(N17:N25)</f>
        <v>804.03</v>
      </c>
      <c r="O26" s="45">
        <f>SUM(O17:O25)</f>
        <v>185.38</v>
      </c>
      <c r="P26" s="45">
        <f>SUM(P17:P25)</f>
        <v>8.7149999999999999</v>
      </c>
    </row>
    <row r="27" spans="2:18" x14ac:dyDescent="0.25">
      <c r="B27" s="10"/>
      <c r="C27" s="4" t="s">
        <v>31</v>
      </c>
      <c r="D27" s="22"/>
      <c r="E27" s="44">
        <f>E12+E14+E26</f>
        <v>56.629999999999995</v>
      </c>
      <c r="F27" s="44">
        <f>F12+F14+F26</f>
        <v>85.27</v>
      </c>
      <c r="G27" s="44">
        <f>G12+G14+G26</f>
        <v>243.9</v>
      </c>
      <c r="H27" s="44">
        <f>H12+H14+H26</f>
        <v>2019.4599999999998</v>
      </c>
      <c r="I27" s="44">
        <v>1.2829999999999999</v>
      </c>
      <c r="J27" s="44">
        <v>44.465000000000003</v>
      </c>
      <c r="K27" s="44">
        <v>46.731000000000002</v>
      </c>
      <c r="L27" s="44">
        <v>4.3499999999999996</v>
      </c>
      <c r="M27" s="44">
        <v>570.6</v>
      </c>
      <c r="N27" s="44">
        <v>856.39</v>
      </c>
      <c r="O27" s="44">
        <v>208.32</v>
      </c>
      <c r="P27" s="44">
        <v>11.17</v>
      </c>
    </row>
    <row r="28" spans="2:18" x14ac:dyDescent="0.25">
      <c r="B28" s="11"/>
      <c r="C28" s="19" t="s">
        <v>32</v>
      </c>
      <c r="D28" s="2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2"/>
      <c r="R28" s="8"/>
    </row>
    <row r="29" spans="2:18" ht="30" x14ac:dyDescent="0.25">
      <c r="B29" s="10">
        <v>203</v>
      </c>
      <c r="C29" s="17" t="s">
        <v>33</v>
      </c>
      <c r="D29" s="26" t="s">
        <v>34</v>
      </c>
      <c r="E29" s="43">
        <v>18.760000000000002</v>
      </c>
      <c r="F29" s="43">
        <v>19.239999999999998</v>
      </c>
      <c r="G29" s="43">
        <v>36.450000000000003</v>
      </c>
      <c r="H29" s="43">
        <v>365</v>
      </c>
      <c r="I29" s="43">
        <v>0.08</v>
      </c>
      <c r="J29" s="43">
        <v>0.11</v>
      </c>
      <c r="K29" s="43">
        <v>0</v>
      </c>
      <c r="L29" s="43">
        <v>2.1</v>
      </c>
      <c r="M29" s="43">
        <v>102</v>
      </c>
      <c r="N29" s="43">
        <v>209.4</v>
      </c>
      <c r="O29" s="43">
        <v>43.8</v>
      </c>
      <c r="P29" s="43">
        <v>1.68</v>
      </c>
    </row>
    <row r="30" spans="2:18" x14ac:dyDescent="0.25">
      <c r="B30" s="10" t="s">
        <v>105</v>
      </c>
      <c r="C30" s="17" t="s">
        <v>35</v>
      </c>
      <c r="D30" s="26">
        <v>30</v>
      </c>
      <c r="E30" s="43">
        <v>2.2999999999999998</v>
      </c>
      <c r="F30" s="43">
        <v>0.9</v>
      </c>
      <c r="G30" s="43">
        <v>15.4</v>
      </c>
      <c r="H30" s="43">
        <v>78.599999999999994</v>
      </c>
      <c r="I30" s="43">
        <v>0</v>
      </c>
      <c r="J30" s="43">
        <v>0</v>
      </c>
      <c r="K30" s="43">
        <v>0</v>
      </c>
      <c r="L30" s="43">
        <v>0</v>
      </c>
      <c r="M30" s="43">
        <v>5.7</v>
      </c>
      <c r="N30" s="43">
        <v>19.5</v>
      </c>
      <c r="O30" s="43">
        <v>3.9</v>
      </c>
      <c r="P30" s="43">
        <v>0.3</v>
      </c>
    </row>
    <row r="31" spans="2:18" x14ac:dyDescent="0.25">
      <c r="B31" s="10" t="s">
        <v>104</v>
      </c>
      <c r="C31" s="17" t="s">
        <v>102</v>
      </c>
      <c r="D31" s="26">
        <v>200</v>
      </c>
      <c r="E31" s="43">
        <v>0.2</v>
      </c>
      <c r="F31" s="43">
        <v>0.1</v>
      </c>
      <c r="G31" s="43">
        <v>9.3000000000000007</v>
      </c>
      <c r="H31" s="43">
        <v>38</v>
      </c>
      <c r="I31" s="43">
        <v>0</v>
      </c>
      <c r="J31" s="43">
        <v>0</v>
      </c>
      <c r="K31" s="43">
        <v>0</v>
      </c>
      <c r="L31" s="43">
        <v>0</v>
      </c>
      <c r="M31" s="43">
        <v>5.0999999999999996</v>
      </c>
      <c r="N31" s="43">
        <v>7.7</v>
      </c>
      <c r="O31" s="43">
        <v>4.2</v>
      </c>
      <c r="P31" s="43">
        <v>0.82</v>
      </c>
    </row>
    <row r="32" spans="2:18" x14ac:dyDescent="0.25">
      <c r="B32" s="10">
        <v>338</v>
      </c>
      <c r="C32" s="17" t="s">
        <v>138</v>
      </c>
      <c r="D32" s="26">
        <v>150</v>
      </c>
      <c r="E32" s="43">
        <v>0.6</v>
      </c>
      <c r="F32" s="43">
        <v>0.6</v>
      </c>
      <c r="G32" s="43">
        <v>11.2</v>
      </c>
      <c r="H32" s="43">
        <v>70.5</v>
      </c>
      <c r="I32" s="43">
        <v>0.45</v>
      </c>
      <c r="J32" s="43">
        <v>12</v>
      </c>
      <c r="K32" s="43">
        <v>0</v>
      </c>
      <c r="L32" s="43">
        <v>1.3</v>
      </c>
      <c r="M32" s="43">
        <v>24</v>
      </c>
      <c r="N32" s="43">
        <v>22</v>
      </c>
      <c r="O32" s="43">
        <v>15.98</v>
      </c>
      <c r="P32" s="43">
        <v>4.4999999999999998E-2</v>
      </c>
    </row>
    <row r="33" spans="2:16" x14ac:dyDescent="0.25">
      <c r="B33" s="10"/>
      <c r="C33" s="17"/>
      <c r="D33" s="22"/>
      <c r="E33" s="44">
        <f>SUM(E29:E32)</f>
        <v>21.860000000000003</v>
      </c>
      <c r="F33" s="44">
        <f>SUM(F29:F32)</f>
        <v>20.84</v>
      </c>
      <c r="G33" s="44">
        <f>SUM(G29:G32)</f>
        <v>72.350000000000009</v>
      </c>
      <c r="H33" s="44">
        <f>SUM(H29:H32)</f>
        <v>552.1</v>
      </c>
      <c r="I33" s="44">
        <v>0.14000000000000001</v>
      </c>
      <c r="J33" s="44">
        <v>40.01</v>
      </c>
      <c r="K33" s="44">
        <v>0.1</v>
      </c>
      <c r="L33" s="44">
        <v>3.15</v>
      </c>
      <c r="M33" s="44">
        <v>149.80000000000001</v>
      </c>
      <c r="N33" s="44">
        <v>285.14999999999998</v>
      </c>
      <c r="O33" s="44">
        <v>88.1</v>
      </c>
      <c r="P33" s="44">
        <v>11.976000000000001</v>
      </c>
    </row>
    <row r="34" spans="2:16" x14ac:dyDescent="0.25">
      <c r="B34" s="10"/>
      <c r="C34" s="1" t="s">
        <v>106</v>
      </c>
      <c r="D34" s="26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2:16" x14ac:dyDescent="0.25">
      <c r="B35" s="10">
        <v>442</v>
      </c>
      <c r="C35" s="17" t="s">
        <v>23</v>
      </c>
      <c r="D35" s="26">
        <v>200</v>
      </c>
      <c r="E35" s="43">
        <v>1</v>
      </c>
      <c r="F35" s="43">
        <v>0.2</v>
      </c>
      <c r="G35" s="43">
        <v>20.2</v>
      </c>
      <c r="H35" s="43">
        <v>86</v>
      </c>
      <c r="I35" s="43">
        <v>0</v>
      </c>
      <c r="J35" s="43">
        <v>4</v>
      </c>
      <c r="K35" s="43">
        <v>0</v>
      </c>
      <c r="L35" s="43">
        <v>0</v>
      </c>
      <c r="M35" s="43">
        <v>14</v>
      </c>
      <c r="N35" s="43">
        <v>14</v>
      </c>
      <c r="O35" s="43">
        <v>8</v>
      </c>
      <c r="P35" s="43">
        <v>2.8</v>
      </c>
    </row>
    <row r="36" spans="2:16" x14ac:dyDescent="0.25">
      <c r="B36" s="10"/>
      <c r="C36" s="4"/>
      <c r="D36" s="22"/>
      <c r="E36" s="44">
        <f>SUM(E35)</f>
        <v>1</v>
      </c>
      <c r="F36" s="44">
        <f t="shared" ref="F36:P36" si="2">SUM(F35)</f>
        <v>0.2</v>
      </c>
      <c r="G36" s="44">
        <f t="shared" si="2"/>
        <v>20.2</v>
      </c>
      <c r="H36" s="44">
        <f t="shared" si="2"/>
        <v>86</v>
      </c>
      <c r="I36" s="44">
        <f t="shared" si="2"/>
        <v>0</v>
      </c>
      <c r="J36" s="44">
        <f t="shared" si="2"/>
        <v>4</v>
      </c>
      <c r="K36" s="44">
        <f t="shared" si="2"/>
        <v>0</v>
      </c>
      <c r="L36" s="44">
        <f t="shared" si="2"/>
        <v>0</v>
      </c>
      <c r="M36" s="44">
        <f t="shared" si="2"/>
        <v>14</v>
      </c>
      <c r="N36" s="44">
        <f t="shared" si="2"/>
        <v>14</v>
      </c>
      <c r="O36" s="44">
        <f t="shared" si="2"/>
        <v>8</v>
      </c>
      <c r="P36" s="44">
        <f t="shared" si="2"/>
        <v>2.8</v>
      </c>
    </row>
    <row r="37" spans="2:16" x14ac:dyDescent="0.25">
      <c r="B37" s="10"/>
      <c r="C37" s="4" t="s">
        <v>24</v>
      </c>
      <c r="D37" s="26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2:16" x14ac:dyDescent="0.25">
      <c r="B38" s="34">
        <v>71</v>
      </c>
      <c r="C38" s="35" t="s">
        <v>36</v>
      </c>
      <c r="D38" s="28">
        <v>60</v>
      </c>
      <c r="E38" s="47">
        <v>0.42</v>
      </c>
      <c r="F38" s="47">
        <v>0.06</v>
      </c>
      <c r="G38" s="47">
        <v>1.1399999999999999</v>
      </c>
      <c r="H38" s="47">
        <v>6.78</v>
      </c>
      <c r="I38" s="48">
        <v>0.02</v>
      </c>
      <c r="J38" s="48">
        <v>2.94</v>
      </c>
      <c r="K38" s="48">
        <v>0</v>
      </c>
      <c r="L38" s="48">
        <v>0</v>
      </c>
      <c r="M38" s="48">
        <v>10.199999999999999</v>
      </c>
      <c r="N38" s="48">
        <v>18</v>
      </c>
      <c r="O38" s="48">
        <v>8.4</v>
      </c>
      <c r="P38" s="48">
        <v>0.3</v>
      </c>
    </row>
    <row r="39" spans="2:16" ht="30" x14ac:dyDescent="0.25">
      <c r="B39" s="10" t="s">
        <v>37</v>
      </c>
      <c r="C39" s="17" t="s">
        <v>38</v>
      </c>
      <c r="D39" s="26" t="s">
        <v>39</v>
      </c>
      <c r="E39" s="43">
        <v>7.88</v>
      </c>
      <c r="F39" s="43">
        <v>12.08</v>
      </c>
      <c r="G39" s="43">
        <v>10.91</v>
      </c>
      <c r="H39" s="43">
        <v>183.79</v>
      </c>
      <c r="I39" s="43">
        <v>0.09</v>
      </c>
      <c r="J39" s="43">
        <v>3.23</v>
      </c>
      <c r="K39" s="43">
        <v>0.7</v>
      </c>
      <c r="L39" s="43">
        <v>0.28000000000000003</v>
      </c>
      <c r="M39" s="43">
        <v>105.94</v>
      </c>
      <c r="N39" s="43">
        <v>130.51</v>
      </c>
      <c r="O39" s="43">
        <v>10.039999999999999</v>
      </c>
      <c r="P39" s="43">
        <v>1.0900000000000001</v>
      </c>
    </row>
    <row r="40" spans="2:16" x14ac:dyDescent="0.25">
      <c r="B40" s="10">
        <v>290</v>
      </c>
      <c r="C40" s="17" t="s">
        <v>115</v>
      </c>
      <c r="D40" s="26" t="s">
        <v>40</v>
      </c>
      <c r="E40" s="43">
        <v>12.28</v>
      </c>
      <c r="F40" s="43">
        <v>11.52</v>
      </c>
      <c r="G40" s="43">
        <v>3.51</v>
      </c>
      <c r="H40" s="43">
        <v>167</v>
      </c>
      <c r="I40" s="43">
        <v>0.04</v>
      </c>
      <c r="J40" s="43">
        <v>2.02</v>
      </c>
      <c r="K40" s="43">
        <v>56.1</v>
      </c>
      <c r="L40" s="43">
        <v>1.1100000000000001</v>
      </c>
      <c r="M40" s="43">
        <v>42.27</v>
      </c>
      <c r="N40" s="43">
        <v>100.6</v>
      </c>
      <c r="O40" s="43">
        <v>15.1</v>
      </c>
      <c r="P40" s="43">
        <v>1.24</v>
      </c>
    </row>
    <row r="41" spans="2:16" ht="30" x14ac:dyDescent="0.25">
      <c r="B41" s="10" t="s">
        <v>41</v>
      </c>
      <c r="C41" s="17" t="s">
        <v>116</v>
      </c>
      <c r="D41" s="26" t="s">
        <v>28</v>
      </c>
      <c r="E41" s="43">
        <v>10.1</v>
      </c>
      <c r="F41" s="43">
        <v>7.5</v>
      </c>
      <c r="G41" s="43">
        <v>45.9</v>
      </c>
      <c r="H41" s="43">
        <v>291</v>
      </c>
      <c r="I41" s="43">
        <v>0.3</v>
      </c>
      <c r="J41" s="43">
        <v>0</v>
      </c>
      <c r="K41" s="43">
        <v>0</v>
      </c>
      <c r="L41" s="43">
        <v>5.6</v>
      </c>
      <c r="M41" s="43">
        <v>27</v>
      </c>
      <c r="N41" s="43">
        <v>224.2</v>
      </c>
      <c r="O41" s="43">
        <v>150.69999999999999</v>
      </c>
      <c r="P41" s="43">
        <v>5.3</v>
      </c>
    </row>
    <row r="42" spans="2:16" x14ac:dyDescent="0.25">
      <c r="B42" s="10">
        <v>349</v>
      </c>
      <c r="C42" s="17" t="s">
        <v>117</v>
      </c>
      <c r="D42" s="26">
        <v>200</v>
      </c>
      <c r="E42" s="43">
        <v>0.5</v>
      </c>
      <c r="F42" s="43">
        <v>0.02</v>
      </c>
      <c r="G42" s="43">
        <v>19.43</v>
      </c>
      <c r="H42" s="43">
        <v>79.92</v>
      </c>
      <c r="I42" s="43">
        <v>0</v>
      </c>
      <c r="J42" s="43">
        <v>0.03</v>
      </c>
      <c r="K42" s="43">
        <v>0.75</v>
      </c>
      <c r="L42" s="43">
        <v>0</v>
      </c>
      <c r="M42" s="43">
        <v>17.25</v>
      </c>
      <c r="N42" s="43">
        <v>28.8</v>
      </c>
      <c r="O42" s="43">
        <v>13.8</v>
      </c>
      <c r="P42" s="43">
        <v>1.95</v>
      </c>
    </row>
    <row r="43" spans="2:16" x14ac:dyDescent="0.25">
      <c r="B43" s="10" t="s">
        <v>112</v>
      </c>
      <c r="C43" s="17" t="s">
        <v>22</v>
      </c>
      <c r="D43" s="26">
        <v>30</v>
      </c>
      <c r="E43" s="43">
        <v>2.2999999999999998</v>
      </c>
      <c r="F43" s="43">
        <v>0.24</v>
      </c>
      <c r="G43" s="43">
        <v>14.8</v>
      </c>
      <c r="H43" s="43">
        <v>70.8</v>
      </c>
      <c r="I43" s="43">
        <v>0</v>
      </c>
      <c r="J43" s="43">
        <v>0</v>
      </c>
      <c r="K43" s="43">
        <v>0</v>
      </c>
      <c r="L43" s="43">
        <v>0</v>
      </c>
      <c r="M43" s="43">
        <v>5.7</v>
      </c>
      <c r="N43" s="43">
        <v>19.5</v>
      </c>
      <c r="O43" s="43">
        <v>3.9</v>
      </c>
      <c r="P43" s="43">
        <v>0.3</v>
      </c>
    </row>
    <row r="44" spans="2:16" x14ac:dyDescent="0.25">
      <c r="B44" s="10" t="s">
        <v>113</v>
      </c>
      <c r="C44" s="17" t="s">
        <v>30</v>
      </c>
      <c r="D44" s="26">
        <v>30</v>
      </c>
      <c r="E44" s="43">
        <v>1.98</v>
      </c>
      <c r="F44" s="43">
        <v>0.36</v>
      </c>
      <c r="G44" s="43">
        <v>10.02</v>
      </c>
      <c r="H44" s="43">
        <v>51.3</v>
      </c>
      <c r="I44" s="43">
        <v>0.06</v>
      </c>
      <c r="J44" s="43">
        <v>0</v>
      </c>
      <c r="K44" s="43">
        <v>0</v>
      </c>
      <c r="L44" s="43">
        <v>0.33</v>
      </c>
      <c r="M44" s="43">
        <v>10.5</v>
      </c>
      <c r="N44" s="43">
        <v>48</v>
      </c>
      <c r="O44" s="43">
        <v>13.5</v>
      </c>
      <c r="P44" s="43">
        <v>1.2</v>
      </c>
    </row>
    <row r="45" spans="2:16" x14ac:dyDescent="0.25">
      <c r="B45" s="10"/>
      <c r="C45" s="17"/>
      <c r="D45" s="22"/>
      <c r="E45" s="45">
        <f>SUM(E38:E44)</f>
        <v>35.459999999999994</v>
      </c>
      <c r="F45" s="45">
        <f>SUM(F38:F44)</f>
        <v>31.779999999999998</v>
      </c>
      <c r="G45" s="45">
        <f>SUM(G38:G44)</f>
        <v>105.71</v>
      </c>
      <c r="H45" s="45">
        <f>SUM(H38:H44)</f>
        <v>850.5899999999998</v>
      </c>
      <c r="I45" s="44">
        <v>0.48</v>
      </c>
      <c r="J45" s="44">
        <v>12.12</v>
      </c>
      <c r="K45" s="44">
        <v>4.78</v>
      </c>
      <c r="L45" s="44">
        <v>6.38</v>
      </c>
      <c r="M45" s="44">
        <v>359.64</v>
      </c>
      <c r="N45" s="44">
        <v>475.21</v>
      </c>
      <c r="O45" s="44">
        <v>227.12</v>
      </c>
      <c r="P45" s="44">
        <v>1.2</v>
      </c>
    </row>
    <row r="46" spans="2:16" x14ac:dyDescent="0.25">
      <c r="B46" s="10"/>
      <c r="C46" s="4" t="s">
        <v>31</v>
      </c>
      <c r="D46" s="22"/>
      <c r="E46" s="45">
        <f>E33+E35+E45</f>
        <v>58.319999999999993</v>
      </c>
      <c r="F46" s="44">
        <f>F33+F35+F45</f>
        <v>52.819999999999993</v>
      </c>
      <c r="G46" s="44">
        <f>G33+G35+G45</f>
        <v>198.26</v>
      </c>
      <c r="H46" s="44">
        <f>H33+H35+H45</f>
        <v>1488.6899999999998</v>
      </c>
      <c r="I46" s="44">
        <v>0.62</v>
      </c>
      <c r="J46" s="44">
        <v>56.13</v>
      </c>
      <c r="K46" s="44">
        <v>4.88</v>
      </c>
      <c r="L46" s="44">
        <v>9.5299999999999994</v>
      </c>
      <c r="M46" s="44">
        <v>523.44000000000005</v>
      </c>
      <c r="N46" s="44">
        <v>774.36</v>
      </c>
      <c r="O46" s="44">
        <v>323.22000000000003</v>
      </c>
      <c r="P46" s="44">
        <v>15.976000000000001</v>
      </c>
    </row>
    <row r="47" spans="2:16" x14ac:dyDescent="0.25">
      <c r="B47" s="11"/>
      <c r="C47" s="19" t="s">
        <v>42</v>
      </c>
      <c r="D47" s="2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2:16" x14ac:dyDescent="0.25">
      <c r="B48" s="10">
        <v>338</v>
      </c>
      <c r="C48" s="17" t="s">
        <v>138</v>
      </c>
      <c r="D48" s="26">
        <v>150</v>
      </c>
      <c r="E48" s="43">
        <v>0.6</v>
      </c>
      <c r="F48" s="43">
        <v>0.6</v>
      </c>
      <c r="G48" s="43">
        <v>11.2</v>
      </c>
      <c r="H48" s="43">
        <v>70.5</v>
      </c>
      <c r="I48" s="43">
        <v>0.45</v>
      </c>
      <c r="J48" s="43">
        <v>12</v>
      </c>
      <c r="K48" s="43">
        <v>0</v>
      </c>
      <c r="L48" s="43">
        <v>1.3</v>
      </c>
      <c r="M48" s="43">
        <v>24</v>
      </c>
      <c r="N48" s="43">
        <v>22</v>
      </c>
      <c r="O48" s="43">
        <v>15.98</v>
      </c>
      <c r="P48" s="43">
        <v>4.4999999999999998E-2</v>
      </c>
    </row>
    <row r="49" spans="1:16" ht="30" x14ac:dyDescent="0.25">
      <c r="B49" s="10" t="s">
        <v>43</v>
      </c>
      <c r="C49" s="17" t="s">
        <v>118</v>
      </c>
      <c r="D49" s="26" t="s">
        <v>21</v>
      </c>
      <c r="E49" s="43">
        <v>5.7</v>
      </c>
      <c r="F49" s="43">
        <v>8.01</v>
      </c>
      <c r="G49" s="43">
        <v>38.4</v>
      </c>
      <c r="H49" s="43">
        <v>249.6</v>
      </c>
      <c r="I49" s="43">
        <v>0.05</v>
      </c>
      <c r="J49" s="43">
        <v>1.3</v>
      </c>
      <c r="K49" s="43">
        <v>0.05</v>
      </c>
      <c r="L49" s="43">
        <v>0.91</v>
      </c>
      <c r="M49" s="43">
        <v>122.9</v>
      </c>
      <c r="N49" s="43">
        <v>150</v>
      </c>
      <c r="O49" s="43">
        <v>34.9</v>
      </c>
      <c r="P49" s="43">
        <v>1.3</v>
      </c>
    </row>
    <row r="50" spans="1:16" x14ac:dyDescent="0.25">
      <c r="B50" s="10" t="s">
        <v>44</v>
      </c>
      <c r="C50" s="17" t="s">
        <v>45</v>
      </c>
      <c r="D50" s="26">
        <v>15</v>
      </c>
      <c r="E50" s="43">
        <v>4.42</v>
      </c>
      <c r="F50" s="43">
        <v>4.16</v>
      </c>
      <c r="G50" s="43">
        <v>0</v>
      </c>
      <c r="H50" s="43">
        <v>55.11</v>
      </c>
      <c r="I50" s="43">
        <v>0</v>
      </c>
      <c r="J50" s="43">
        <v>0</v>
      </c>
      <c r="K50" s="43">
        <v>0.12</v>
      </c>
      <c r="L50" s="43">
        <v>7.0000000000000007E-2</v>
      </c>
      <c r="M50" s="43">
        <v>165</v>
      </c>
      <c r="N50" s="43">
        <v>99</v>
      </c>
      <c r="O50" s="43">
        <v>9.08</v>
      </c>
      <c r="P50" s="43">
        <v>0.12</v>
      </c>
    </row>
    <row r="51" spans="1:16" x14ac:dyDescent="0.25">
      <c r="B51" s="10" t="s">
        <v>46</v>
      </c>
      <c r="C51" s="17" t="s">
        <v>119</v>
      </c>
      <c r="D51" s="26" t="s">
        <v>47</v>
      </c>
      <c r="E51" s="43">
        <v>0.27</v>
      </c>
      <c r="F51" s="43">
        <v>0.06</v>
      </c>
      <c r="G51" s="43">
        <v>15.23</v>
      </c>
      <c r="H51" s="43">
        <v>63</v>
      </c>
      <c r="I51" s="43">
        <v>3.0000000000000001E-3</v>
      </c>
      <c r="J51" s="43">
        <v>2.8</v>
      </c>
      <c r="K51" s="43">
        <v>0</v>
      </c>
      <c r="L51" s="43">
        <v>1.4E-2</v>
      </c>
      <c r="M51" s="43">
        <v>3.25</v>
      </c>
      <c r="N51" s="43">
        <v>1.54</v>
      </c>
      <c r="O51" s="43">
        <v>0.84</v>
      </c>
      <c r="P51" s="43">
        <v>8.6999999999999994E-2</v>
      </c>
    </row>
    <row r="52" spans="1:16" x14ac:dyDescent="0.25">
      <c r="B52" s="10" t="s">
        <v>105</v>
      </c>
      <c r="C52" s="17" t="s">
        <v>35</v>
      </c>
      <c r="D52" s="26">
        <v>30</v>
      </c>
      <c r="E52" s="43">
        <v>2.2999999999999998</v>
      </c>
      <c r="F52" s="43">
        <v>0.9</v>
      </c>
      <c r="G52" s="43">
        <v>15.4</v>
      </c>
      <c r="H52" s="43">
        <v>78.599999999999994</v>
      </c>
      <c r="I52" s="43">
        <v>0</v>
      </c>
      <c r="J52" s="43">
        <v>0</v>
      </c>
      <c r="K52" s="43">
        <v>0</v>
      </c>
      <c r="L52" s="43">
        <v>0</v>
      </c>
      <c r="M52" s="43">
        <v>5.7</v>
      </c>
      <c r="N52" s="43">
        <v>19.5</v>
      </c>
      <c r="O52" s="43">
        <v>3.9</v>
      </c>
      <c r="P52" s="43">
        <v>0.3</v>
      </c>
    </row>
    <row r="53" spans="1:16" x14ac:dyDescent="0.25">
      <c r="B53" s="10"/>
      <c r="C53" s="4"/>
      <c r="D53" s="22"/>
      <c r="E53" s="44">
        <f>SUM(E48:E52)</f>
        <v>13.29</v>
      </c>
      <c r="F53" s="44">
        <f>SUM(F48:F52)</f>
        <v>13.73</v>
      </c>
      <c r="G53" s="44">
        <f>SUM(G48:G52)</f>
        <v>80.23</v>
      </c>
      <c r="H53" s="44">
        <f>SUM(H48:H52)</f>
        <v>516.81000000000006</v>
      </c>
      <c r="I53" s="44">
        <v>5.2999999999999999E-2</v>
      </c>
      <c r="J53" s="44">
        <v>17.43</v>
      </c>
      <c r="K53" s="44">
        <v>0.17</v>
      </c>
      <c r="L53" s="44">
        <v>1.9239999999999999</v>
      </c>
      <c r="M53" s="44">
        <v>347.52</v>
      </c>
      <c r="N53" s="44">
        <v>312.70999999999998</v>
      </c>
      <c r="O53" s="44">
        <v>80.72</v>
      </c>
      <c r="P53" s="44">
        <v>7.1070000000000002</v>
      </c>
    </row>
    <row r="54" spans="1:16" x14ac:dyDescent="0.25">
      <c r="B54" s="10"/>
      <c r="C54" s="1" t="s">
        <v>106</v>
      </c>
      <c r="D54" s="26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x14ac:dyDescent="0.25">
      <c r="B55" s="10">
        <v>442</v>
      </c>
      <c r="C55" s="17" t="s">
        <v>23</v>
      </c>
      <c r="D55" s="26">
        <v>200</v>
      </c>
      <c r="E55" s="43">
        <v>1</v>
      </c>
      <c r="F55" s="43">
        <v>0.2</v>
      </c>
      <c r="G55" s="43">
        <v>20.2</v>
      </c>
      <c r="H55" s="43">
        <v>86</v>
      </c>
      <c r="I55" s="43">
        <v>0</v>
      </c>
      <c r="J55" s="43">
        <v>4</v>
      </c>
      <c r="K55" s="43">
        <v>0</v>
      </c>
      <c r="L55" s="43">
        <v>0</v>
      </c>
      <c r="M55" s="43">
        <v>14</v>
      </c>
      <c r="N55" s="43">
        <v>14</v>
      </c>
      <c r="O55" s="43">
        <v>8</v>
      </c>
      <c r="P55" s="43">
        <v>2.8</v>
      </c>
    </row>
    <row r="56" spans="1:16" x14ac:dyDescent="0.25">
      <c r="B56" s="10"/>
      <c r="C56" s="4"/>
      <c r="D56" s="22"/>
      <c r="E56" s="44">
        <f>SUM(E55)</f>
        <v>1</v>
      </c>
      <c r="F56" s="44">
        <f t="shared" ref="F56:P56" si="3">SUM(F55)</f>
        <v>0.2</v>
      </c>
      <c r="G56" s="44">
        <f t="shared" si="3"/>
        <v>20.2</v>
      </c>
      <c r="H56" s="44">
        <f t="shared" si="3"/>
        <v>86</v>
      </c>
      <c r="I56" s="44">
        <f t="shared" si="3"/>
        <v>0</v>
      </c>
      <c r="J56" s="44">
        <f t="shared" si="3"/>
        <v>4</v>
      </c>
      <c r="K56" s="44">
        <f t="shared" si="3"/>
        <v>0</v>
      </c>
      <c r="L56" s="44">
        <f t="shared" si="3"/>
        <v>0</v>
      </c>
      <c r="M56" s="44">
        <f t="shared" si="3"/>
        <v>14</v>
      </c>
      <c r="N56" s="44">
        <f t="shared" si="3"/>
        <v>14</v>
      </c>
      <c r="O56" s="44">
        <f t="shared" si="3"/>
        <v>8</v>
      </c>
      <c r="P56" s="44">
        <f t="shared" si="3"/>
        <v>2.8</v>
      </c>
    </row>
    <row r="57" spans="1:16" x14ac:dyDescent="0.25">
      <c r="B57" s="10"/>
      <c r="C57" s="4" t="s">
        <v>24</v>
      </c>
      <c r="D57" s="26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x14ac:dyDescent="0.25">
      <c r="A58" s="24"/>
      <c r="B58" s="34">
        <v>71</v>
      </c>
      <c r="C58" s="35" t="s">
        <v>25</v>
      </c>
      <c r="D58" s="28">
        <v>60</v>
      </c>
      <c r="E58" s="47">
        <v>0.42</v>
      </c>
      <c r="F58" s="47">
        <v>0.06</v>
      </c>
      <c r="G58" s="47">
        <v>1.1399999999999999</v>
      </c>
      <c r="H58" s="47">
        <v>6.78</v>
      </c>
      <c r="I58" s="48">
        <v>0.02</v>
      </c>
      <c r="J58" s="48">
        <v>2.94</v>
      </c>
      <c r="K58" s="48">
        <v>0</v>
      </c>
      <c r="L58" s="48">
        <v>0</v>
      </c>
      <c r="M58" s="48">
        <v>10.199999999999999</v>
      </c>
      <c r="N58" s="48">
        <v>18</v>
      </c>
      <c r="O58" s="48">
        <v>8.4</v>
      </c>
      <c r="P58" s="48">
        <v>0.3</v>
      </c>
    </row>
    <row r="59" spans="1:16" ht="30" x14ac:dyDescent="0.25">
      <c r="B59" s="10" t="s">
        <v>49</v>
      </c>
      <c r="C59" s="17" t="s">
        <v>50</v>
      </c>
      <c r="D59" s="26" t="s">
        <v>51</v>
      </c>
      <c r="E59" s="43">
        <v>7.53</v>
      </c>
      <c r="F59" s="43">
        <v>9.7200000000000006</v>
      </c>
      <c r="G59" s="43">
        <v>14</v>
      </c>
      <c r="H59" s="43">
        <v>174.6</v>
      </c>
      <c r="I59" s="43">
        <v>0.1</v>
      </c>
      <c r="J59" s="43">
        <v>10.56</v>
      </c>
      <c r="K59" s="43">
        <v>0.31</v>
      </c>
      <c r="L59" s="43">
        <v>2.1</v>
      </c>
      <c r="M59" s="43">
        <v>47.9</v>
      </c>
      <c r="N59" s="43">
        <v>101.6</v>
      </c>
      <c r="O59" s="43">
        <v>34.299999999999997</v>
      </c>
      <c r="P59" s="43">
        <v>2.1</v>
      </c>
    </row>
    <row r="60" spans="1:16" ht="30" x14ac:dyDescent="0.25">
      <c r="B60" s="10" t="s">
        <v>52</v>
      </c>
      <c r="C60" s="17" t="s">
        <v>53</v>
      </c>
      <c r="D60" s="26" t="s">
        <v>28</v>
      </c>
      <c r="E60" s="43">
        <v>8.5</v>
      </c>
      <c r="F60" s="43">
        <v>5.9</v>
      </c>
      <c r="G60" s="43">
        <v>54.7</v>
      </c>
      <c r="H60" s="43">
        <v>305.89999999999998</v>
      </c>
      <c r="I60" s="43">
        <v>0.1</v>
      </c>
      <c r="J60" s="43">
        <v>0</v>
      </c>
      <c r="K60" s="43">
        <v>0</v>
      </c>
      <c r="L60" s="43">
        <v>1.8</v>
      </c>
      <c r="M60" s="43">
        <v>14.3</v>
      </c>
      <c r="N60" s="43">
        <v>63.5</v>
      </c>
      <c r="O60" s="43">
        <v>11.5</v>
      </c>
      <c r="P60" s="43">
        <v>1.4</v>
      </c>
    </row>
    <row r="61" spans="1:16" x14ac:dyDescent="0.25">
      <c r="B61" s="10">
        <v>295</v>
      </c>
      <c r="C61" s="17" t="s">
        <v>120</v>
      </c>
      <c r="D61" s="26" t="s">
        <v>121</v>
      </c>
      <c r="E61" s="43">
        <v>12.13</v>
      </c>
      <c r="F61" s="43">
        <v>17.399999999999999</v>
      </c>
      <c r="G61" s="43">
        <v>9.86</v>
      </c>
      <c r="H61" s="43">
        <v>245</v>
      </c>
      <c r="I61" s="43">
        <v>0.08</v>
      </c>
      <c r="J61" s="43">
        <v>1.25</v>
      </c>
      <c r="K61" s="43">
        <v>4.2000000000000003E-2</v>
      </c>
      <c r="L61" s="43">
        <v>0.28599999999999998</v>
      </c>
      <c r="M61" s="43">
        <v>11.45</v>
      </c>
      <c r="N61" s="43">
        <v>153.38999999999999</v>
      </c>
      <c r="O61" s="43">
        <v>22.43</v>
      </c>
      <c r="P61" s="43">
        <v>1.23</v>
      </c>
    </row>
    <row r="62" spans="1:16" x14ac:dyDescent="0.25">
      <c r="A62" s="24"/>
      <c r="B62" s="10" t="s">
        <v>114</v>
      </c>
      <c r="C62" s="37" t="s">
        <v>122</v>
      </c>
      <c r="D62" s="29">
        <v>200</v>
      </c>
      <c r="E62" s="43">
        <v>0.3</v>
      </c>
      <c r="F62" s="43">
        <v>0.01</v>
      </c>
      <c r="G62" s="43">
        <v>17.5</v>
      </c>
      <c r="H62" s="43">
        <v>72</v>
      </c>
      <c r="I62" s="43">
        <v>0</v>
      </c>
      <c r="J62" s="43">
        <v>0.1</v>
      </c>
      <c r="K62" s="43">
        <v>0</v>
      </c>
      <c r="L62" s="43">
        <v>0.1</v>
      </c>
      <c r="M62" s="43">
        <v>16.399999999999999</v>
      </c>
      <c r="N62" s="43">
        <v>10.7</v>
      </c>
      <c r="O62" s="43">
        <v>4.3</v>
      </c>
      <c r="P62" s="43">
        <v>0.9</v>
      </c>
    </row>
    <row r="63" spans="1:16" x14ac:dyDescent="0.25">
      <c r="B63" s="10" t="s">
        <v>112</v>
      </c>
      <c r="C63" s="17" t="s">
        <v>22</v>
      </c>
      <c r="D63" s="26">
        <v>30</v>
      </c>
      <c r="E63" s="43">
        <v>2.2999999999999998</v>
      </c>
      <c r="F63" s="43">
        <v>0.24</v>
      </c>
      <c r="G63" s="43">
        <v>14.8</v>
      </c>
      <c r="H63" s="43">
        <v>70.8</v>
      </c>
      <c r="I63" s="43">
        <v>0</v>
      </c>
      <c r="J63" s="43">
        <v>0</v>
      </c>
      <c r="K63" s="43">
        <v>0</v>
      </c>
      <c r="L63" s="43">
        <v>0</v>
      </c>
      <c r="M63" s="43">
        <v>5.7</v>
      </c>
      <c r="N63" s="43">
        <v>19.5</v>
      </c>
      <c r="O63" s="43">
        <v>3.9</v>
      </c>
      <c r="P63" s="43">
        <v>0.3</v>
      </c>
    </row>
    <row r="64" spans="1:16" x14ac:dyDescent="0.25">
      <c r="B64" s="10" t="s">
        <v>113</v>
      </c>
      <c r="C64" s="17" t="s">
        <v>30</v>
      </c>
      <c r="D64" s="26">
        <v>30</v>
      </c>
      <c r="E64" s="43">
        <v>1.98</v>
      </c>
      <c r="F64" s="43">
        <v>0.36</v>
      </c>
      <c r="G64" s="43">
        <v>10.02</v>
      </c>
      <c r="H64" s="43">
        <v>51.3</v>
      </c>
      <c r="I64" s="43">
        <v>0.06</v>
      </c>
      <c r="J64" s="43">
        <v>0</v>
      </c>
      <c r="K64" s="43">
        <v>0</v>
      </c>
      <c r="L64" s="43">
        <v>0.33</v>
      </c>
      <c r="M64" s="43">
        <v>10.5</v>
      </c>
      <c r="N64" s="43">
        <v>48</v>
      </c>
      <c r="O64" s="43">
        <v>13.5</v>
      </c>
      <c r="P64" s="43">
        <v>1.2</v>
      </c>
    </row>
    <row r="65" spans="1:16" x14ac:dyDescent="0.25">
      <c r="B65" s="10"/>
      <c r="C65" s="4"/>
      <c r="D65" s="22"/>
      <c r="E65" s="45">
        <f>SUM(E58:E64)</f>
        <v>33.159999999999997</v>
      </c>
      <c r="F65" s="45">
        <f>SUM(F58:F64)</f>
        <v>33.69</v>
      </c>
      <c r="G65" s="44">
        <v>125.57</v>
      </c>
      <c r="H65" s="45">
        <f>SUM(H58:H64)</f>
        <v>926.37999999999988</v>
      </c>
      <c r="I65" s="44">
        <v>0.54200000000000004</v>
      </c>
      <c r="J65" s="44">
        <v>30.11</v>
      </c>
      <c r="K65" s="44">
        <v>0.47199999999999998</v>
      </c>
      <c r="L65" s="44">
        <v>4.7220000000000004</v>
      </c>
      <c r="M65" s="44">
        <v>251.85</v>
      </c>
      <c r="N65" s="44">
        <v>508.11</v>
      </c>
      <c r="O65" s="44">
        <v>124.83</v>
      </c>
      <c r="P65" s="44">
        <v>7.61</v>
      </c>
    </row>
    <row r="66" spans="1:16" x14ac:dyDescent="0.25">
      <c r="B66" s="10"/>
      <c r="C66" s="4" t="s">
        <v>54</v>
      </c>
      <c r="D66" s="22"/>
      <c r="E66" s="44">
        <f>E53+E55+E65</f>
        <v>47.449999999999996</v>
      </c>
      <c r="F66" s="44">
        <f>F53+F55+F65</f>
        <v>47.62</v>
      </c>
      <c r="G66" s="44">
        <f>G53+G55+G65</f>
        <v>226</v>
      </c>
      <c r="H66" s="45">
        <f>H53+H55+H65</f>
        <v>1529.19</v>
      </c>
      <c r="I66" s="44">
        <v>0.59499999999999997</v>
      </c>
      <c r="J66" s="44">
        <v>51.54</v>
      </c>
      <c r="K66" s="44">
        <v>0.64200000000000002</v>
      </c>
      <c r="L66" s="44">
        <v>6.6459999999999999</v>
      </c>
      <c r="M66" s="44">
        <v>613.37</v>
      </c>
      <c r="N66" s="44">
        <v>834.82</v>
      </c>
      <c r="O66" s="44">
        <v>213.55</v>
      </c>
      <c r="P66" s="44">
        <v>17.516999999999999</v>
      </c>
    </row>
    <row r="67" spans="1:16" x14ac:dyDescent="0.25">
      <c r="B67" s="11"/>
      <c r="C67" s="19" t="s">
        <v>55</v>
      </c>
      <c r="D67" s="25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</row>
    <row r="68" spans="1:16" x14ac:dyDescent="0.25">
      <c r="B68" s="10">
        <v>214</v>
      </c>
      <c r="C68" s="17" t="s">
        <v>56</v>
      </c>
      <c r="D68" s="26" t="s">
        <v>28</v>
      </c>
      <c r="E68" s="43">
        <v>13.8</v>
      </c>
      <c r="F68" s="43">
        <v>27.1</v>
      </c>
      <c r="G68" s="43">
        <v>3.1</v>
      </c>
      <c r="H68" s="43">
        <v>310</v>
      </c>
      <c r="I68" s="43">
        <v>0.1</v>
      </c>
      <c r="J68" s="43">
        <v>0.2</v>
      </c>
      <c r="K68" s="43">
        <v>0.3</v>
      </c>
      <c r="L68" s="43">
        <v>5.6</v>
      </c>
      <c r="M68" s="43">
        <v>106.1</v>
      </c>
      <c r="N68" s="43">
        <v>211.9</v>
      </c>
      <c r="O68" s="43">
        <v>16.8</v>
      </c>
      <c r="P68" s="43">
        <v>2.2999999999999998</v>
      </c>
    </row>
    <row r="69" spans="1:16" x14ac:dyDescent="0.25">
      <c r="B69" s="10" t="s">
        <v>46</v>
      </c>
      <c r="C69" s="17" t="s">
        <v>119</v>
      </c>
      <c r="D69" s="26" t="s">
        <v>47</v>
      </c>
      <c r="E69" s="43">
        <v>0.27</v>
      </c>
      <c r="F69" s="43">
        <v>0.06</v>
      </c>
      <c r="G69" s="43">
        <v>15.23</v>
      </c>
      <c r="H69" s="43">
        <v>63</v>
      </c>
      <c r="I69" s="43">
        <v>3.0000000000000001E-3</v>
      </c>
      <c r="J69" s="43">
        <v>2.8</v>
      </c>
      <c r="K69" s="43">
        <v>0</v>
      </c>
      <c r="L69" s="43">
        <v>1.4E-2</v>
      </c>
      <c r="M69" s="43">
        <v>3.25</v>
      </c>
      <c r="N69" s="43">
        <v>1.54</v>
      </c>
      <c r="O69" s="43">
        <v>0.84</v>
      </c>
      <c r="P69" s="43">
        <v>8.6999999999999994E-2</v>
      </c>
    </row>
    <row r="70" spans="1:16" x14ac:dyDescent="0.25">
      <c r="B70" s="10" t="s">
        <v>105</v>
      </c>
      <c r="C70" s="17" t="s">
        <v>35</v>
      </c>
      <c r="D70" s="26">
        <v>30</v>
      </c>
      <c r="E70" s="43">
        <v>2.2999999999999998</v>
      </c>
      <c r="F70" s="43">
        <v>0.9</v>
      </c>
      <c r="G70" s="43">
        <v>15.4</v>
      </c>
      <c r="H70" s="43">
        <v>78.599999999999994</v>
      </c>
      <c r="I70" s="43">
        <v>0</v>
      </c>
      <c r="J70" s="43">
        <v>0</v>
      </c>
      <c r="K70" s="43">
        <v>0</v>
      </c>
      <c r="L70" s="43">
        <v>0</v>
      </c>
      <c r="M70" s="43">
        <v>5.7</v>
      </c>
      <c r="N70" s="43">
        <v>19.5</v>
      </c>
      <c r="O70" s="43">
        <v>3.9</v>
      </c>
      <c r="P70" s="43">
        <v>0.3</v>
      </c>
    </row>
    <row r="71" spans="1:16" x14ac:dyDescent="0.25">
      <c r="A71" s="24"/>
      <c r="B71" s="34" t="s">
        <v>123</v>
      </c>
      <c r="C71" s="36" t="s">
        <v>97</v>
      </c>
      <c r="D71" s="30">
        <v>70</v>
      </c>
      <c r="E71" s="47">
        <v>3.1</v>
      </c>
      <c r="F71" s="47">
        <v>1.6</v>
      </c>
      <c r="G71" s="47">
        <v>21.1</v>
      </c>
      <c r="H71" s="47">
        <v>110.7</v>
      </c>
      <c r="I71" s="49">
        <v>0</v>
      </c>
      <c r="J71" s="49">
        <v>0.03</v>
      </c>
      <c r="K71" s="49">
        <v>0.06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</row>
    <row r="72" spans="1:16" x14ac:dyDescent="0.25">
      <c r="B72" s="10"/>
      <c r="C72" s="4"/>
      <c r="D72" s="22"/>
      <c r="E72" s="44">
        <f>SUM(E68:E71)</f>
        <v>19.470000000000002</v>
      </c>
      <c r="F72" s="44">
        <f>SUM(F68:F71)</f>
        <v>29.66</v>
      </c>
      <c r="G72" s="44">
        <f>SUM(G68:G71)</f>
        <v>54.830000000000005</v>
      </c>
      <c r="H72" s="44">
        <f>SUM(H68:H71)</f>
        <v>562.30000000000007</v>
      </c>
      <c r="I72" s="44">
        <v>0.10299999999999999</v>
      </c>
      <c r="J72" s="44">
        <v>3.03</v>
      </c>
      <c r="K72" s="44">
        <v>0.36</v>
      </c>
      <c r="L72" s="44">
        <v>5.6139999999999999</v>
      </c>
      <c r="M72" s="44">
        <v>115.05</v>
      </c>
      <c r="N72" s="44">
        <v>232.94</v>
      </c>
      <c r="O72" s="44">
        <v>21.54</v>
      </c>
      <c r="P72" s="44">
        <v>2.6869999999999998</v>
      </c>
    </row>
    <row r="73" spans="1:16" x14ac:dyDescent="0.25">
      <c r="B73" s="10"/>
      <c r="C73" s="1" t="s">
        <v>106</v>
      </c>
      <c r="D73" s="26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6" x14ac:dyDescent="0.25">
      <c r="B74" s="10">
        <v>442</v>
      </c>
      <c r="C74" s="17" t="s">
        <v>23</v>
      </c>
      <c r="D74" s="26">
        <v>200</v>
      </c>
      <c r="E74" s="43">
        <v>1</v>
      </c>
      <c r="F74" s="43">
        <v>0.2</v>
      </c>
      <c r="G74" s="43">
        <v>20.2</v>
      </c>
      <c r="H74" s="43">
        <v>86</v>
      </c>
      <c r="I74" s="43">
        <v>0</v>
      </c>
      <c r="J74" s="43">
        <v>4</v>
      </c>
      <c r="K74" s="43">
        <v>0</v>
      </c>
      <c r="L74" s="43">
        <v>0</v>
      </c>
      <c r="M74" s="43">
        <v>14</v>
      </c>
      <c r="N74" s="43">
        <v>14</v>
      </c>
      <c r="O74" s="43">
        <v>8</v>
      </c>
      <c r="P74" s="43">
        <v>2.8</v>
      </c>
    </row>
    <row r="75" spans="1:16" x14ac:dyDescent="0.25">
      <c r="B75" s="10"/>
      <c r="C75" s="4"/>
      <c r="D75" s="22"/>
      <c r="E75" s="44">
        <f>SUM(E74)</f>
        <v>1</v>
      </c>
      <c r="F75" s="44">
        <f t="shared" ref="F75:P75" si="4">SUM(F74)</f>
        <v>0.2</v>
      </c>
      <c r="G75" s="44">
        <f t="shared" si="4"/>
        <v>20.2</v>
      </c>
      <c r="H75" s="44">
        <f t="shared" si="4"/>
        <v>86</v>
      </c>
      <c r="I75" s="44">
        <f t="shared" si="4"/>
        <v>0</v>
      </c>
      <c r="J75" s="44">
        <f t="shared" si="4"/>
        <v>4</v>
      </c>
      <c r="K75" s="44">
        <f t="shared" si="4"/>
        <v>0</v>
      </c>
      <c r="L75" s="44">
        <f t="shared" si="4"/>
        <v>0</v>
      </c>
      <c r="M75" s="44">
        <f t="shared" si="4"/>
        <v>14</v>
      </c>
      <c r="N75" s="44">
        <f t="shared" si="4"/>
        <v>14</v>
      </c>
      <c r="O75" s="44">
        <f t="shared" si="4"/>
        <v>8</v>
      </c>
      <c r="P75" s="44">
        <f t="shared" si="4"/>
        <v>2.8</v>
      </c>
    </row>
    <row r="76" spans="1:16" x14ac:dyDescent="0.25">
      <c r="B76" s="10"/>
      <c r="C76" s="4" t="s">
        <v>24</v>
      </c>
      <c r="D76" s="26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</row>
    <row r="77" spans="1:16" ht="30" x14ac:dyDescent="0.25">
      <c r="A77" s="15"/>
      <c r="B77" s="38">
        <v>24</v>
      </c>
      <c r="C77" s="39" t="s">
        <v>96</v>
      </c>
      <c r="D77" s="31">
        <v>60</v>
      </c>
      <c r="E77" s="50">
        <v>0.59</v>
      </c>
      <c r="F77" s="50">
        <v>3.69</v>
      </c>
      <c r="G77" s="50">
        <v>2.2400000000000002</v>
      </c>
      <c r="H77" s="50">
        <v>44.52</v>
      </c>
      <c r="I77" s="50">
        <v>0.03</v>
      </c>
      <c r="J77" s="50">
        <v>10.06</v>
      </c>
      <c r="K77" s="50">
        <v>0</v>
      </c>
      <c r="L77" s="50">
        <v>0</v>
      </c>
      <c r="M77" s="50">
        <v>11.21</v>
      </c>
      <c r="N77" s="50">
        <v>20.77</v>
      </c>
      <c r="O77" s="50">
        <v>9.76</v>
      </c>
      <c r="P77" s="50">
        <v>0.44</v>
      </c>
    </row>
    <row r="78" spans="1:16" ht="30" x14ac:dyDescent="0.25">
      <c r="B78" s="10" t="s">
        <v>57</v>
      </c>
      <c r="C78" s="17" t="s">
        <v>58</v>
      </c>
      <c r="D78" s="26" t="s">
        <v>59</v>
      </c>
      <c r="E78" s="43">
        <v>8.11</v>
      </c>
      <c r="F78" s="43">
        <v>12.25</v>
      </c>
      <c r="G78" s="43">
        <v>10.23</v>
      </c>
      <c r="H78" s="43">
        <v>183.61</v>
      </c>
      <c r="I78" s="43">
        <v>0.05</v>
      </c>
      <c r="J78" s="43">
        <v>6.13</v>
      </c>
      <c r="K78" s="43">
        <v>0.31</v>
      </c>
      <c r="L78" s="43">
        <v>0.28000000000000003</v>
      </c>
      <c r="M78" s="43">
        <v>103.36</v>
      </c>
      <c r="N78" s="43">
        <v>93.03</v>
      </c>
      <c r="O78" s="43">
        <v>20.7</v>
      </c>
      <c r="P78" s="43">
        <v>1.0900000000000001</v>
      </c>
    </row>
    <row r="79" spans="1:16" x14ac:dyDescent="0.25">
      <c r="B79" s="10">
        <v>280</v>
      </c>
      <c r="C79" s="17" t="s">
        <v>124</v>
      </c>
      <c r="D79" s="26" t="s">
        <v>40</v>
      </c>
      <c r="E79" s="43">
        <v>8.5</v>
      </c>
      <c r="F79" s="43">
        <v>11.21</v>
      </c>
      <c r="G79" s="43">
        <v>10.61</v>
      </c>
      <c r="H79" s="43">
        <v>180</v>
      </c>
      <c r="I79" s="43">
        <v>0.04</v>
      </c>
      <c r="J79" s="43">
        <v>0.27</v>
      </c>
      <c r="K79" s="43">
        <v>5.29</v>
      </c>
      <c r="L79" s="43">
        <v>2.67</v>
      </c>
      <c r="M79" s="43">
        <v>24.45</v>
      </c>
      <c r="N79" s="43">
        <v>79.59</v>
      </c>
      <c r="O79" s="43">
        <v>14.19</v>
      </c>
      <c r="P79" s="43">
        <v>5.29</v>
      </c>
    </row>
    <row r="80" spans="1:16" x14ac:dyDescent="0.25">
      <c r="B80" s="10" t="s">
        <v>26</v>
      </c>
      <c r="C80" s="17" t="s">
        <v>27</v>
      </c>
      <c r="D80" s="26" t="s">
        <v>28</v>
      </c>
      <c r="E80" s="43">
        <v>3.71</v>
      </c>
      <c r="F80" s="43">
        <v>9.94</v>
      </c>
      <c r="G80" s="43">
        <v>26.4</v>
      </c>
      <c r="H80" s="43">
        <v>206.4</v>
      </c>
      <c r="I80" s="43">
        <v>0.2</v>
      </c>
      <c r="J80" s="43">
        <v>9.5299999999999994</v>
      </c>
      <c r="K80" s="43">
        <v>0.1</v>
      </c>
      <c r="L80" s="43">
        <v>0.4</v>
      </c>
      <c r="M80" s="43">
        <v>57.37</v>
      </c>
      <c r="N80" s="43">
        <v>101.7</v>
      </c>
      <c r="O80" s="43">
        <v>9.6</v>
      </c>
      <c r="P80" s="43">
        <v>1.4</v>
      </c>
    </row>
    <row r="81" spans="2:16" x14ac:dyDescent="0.25">
      <c r="B81" s="10">
        <v>349</v>
      </c>
      <c r="C81" s="17" t="s">
        <v>117</v>
      </c>
      <c r="D81" s="26">
        <v>200</v>
      </c>
      <c r="E81" s="43">
        <v>0.5</v>
      </c>
      <c r="F81" s="43">
        <v>0.02</v>
      </c>
      <c r="G81" s="43">
        <v>19.43</v>
      </c>
      <c r="H81" s="43">
        <v>79.92</v>
      </c>
      <c r="I81" s="43">
        <v>0</v>
      </c>
      <c r="J81" s="43">
        <v>0.03</v>
      </c>
      <c r="K81" s="43">
        <v>0.75</v>
      </c>
      <c r="L81" s="43">
        <v>0</v>
      </c>
      <c r="M81" s="43">
        <v>17.25</v>
      </c>
      <c r="N81" s="43">
        <v>28.8</v>
      </c>
      <c r="O81" s="43">
        <v>13.8</v>
      </c>
      <c r="P81" s="43">
        <v>1.95</v>
      </c>
    </row>
    <row r="82" spans="2:16" x14ac:dyDescent="0.25">
      <c r="B82" s="10" t="s">
        <v>112</v>
      </c>
      <c r="C82" s="17" t="s">
        <v>22</v>
      </c>
      <c r="D82" s="26">
        <v>30</v>
      </c>
      <c r="E82" s="43">
        <v>2.2999999999999998</v>
      </c>
      <c r="F82" s="43">
        <v>0.24</v>
      </c>
      <c r="G82" s="43">
        <v>14.8</v>
      </c>
      <c r="H82" s="43">
        <v>70.8</v>
      </c>
      <c r="I82" s="43">
        <v>0</v>
      </c>
      <c r="J82" s="43">
        <v>0</v>
      </c>
      <c r="K82" s="43">
        <v>0</v>
      </c>
      <c r="L82" s="43">
        <v>0</v>
      </c>
      <c r="M82" s="43">
        <v>5.7</v>
      </c>
      <c r="N82" s="43">
        <v>19.5</v>
      </c>
      <c r="O82" s="43">
        <v>3.9</v>
      </c>
      <c r="P82" s="43">
        <v>0.3</v>
      </c>
    </row>
    <row r="83" spans="2:16" x14ac:dyDescent="0.25">
      <c r="B83" s="10" t="s">
        <v>113</v>
      </c>
      <c r="C83" s="17" t="s">
        <v>30</v>
      </c>
      <c r="D83" s="26">
        <v>30</v>
      </c>
      <c r="E83" s="43">
        <v>1.98</v>
      </c>
      <c r="F83" s="43">
        <v>0.36</v>
      </c>
      <c r="G83" s="43">
        <v>10.02</v>
      </c>
      <c r="H83" s="43">
        <v>51.3</v>
      </c>
      <c r="I83" s="43">
        <v>0.06</v>
      </c>
      <c r="J83" s="43">
        <v>0</v>
      </c>
      <c r="K83" s="43">
        <v>0</v>
      </c>
      <c r="L83" s="43">
        <v>0.33</v>
      </c>
      <c r="M83" s="43">
        <v>10.5</v>
      </c>
      <c r="N83" s="43">
        <v>48</v>
      </c>
      <c r="O83" s="43">
        <v>13.5</v>
      </c>
      <c r="P83" s="43">
        <v>1.2</v>
      </c>
    </row>
    <row r="84" spans="2:16" x14ac:dyDescent="0.25">
      <c r="B84" s="10">
        <v>338</v>
      </c>
      <c r="C84" s="17" t="s">
        <v>138</v>
      </c>
      <c r="D84" s="26">
        <v>150</v>
      </c>
      <c r="E84" s="43">
        <v>0.6</v>
      </c>
      <c r="F84" s="43">
        <v>0.6</v>
      </c>
      <c r="G84" s="43">
        <v>11.2</v>
      </c>
      <c r="H84" s="43">
        <v>70.5</v>
      </c>
      <c r="I84" s="43">
        <v>0.45</v>
      </c>
      <c r="J84" s="43">
        <v>12</v>
      </c>
      <c r="K84" s="43">
        <v>0</v>
      </c>
      <c r="L84" s="43">
        <v>1.3</v>
      </c>
      <c r="M84" s="43">
        <v>24</v>
      </c>
      <c r="N84" s="43">
        <v>22</v>
      </c>
      <c r="O84" s="43">
        <v>15.98</v>
      </c>
      <c r="P84" s="43">
        <v>4.4999999999999998E-2</v>
      </c>
    </row>
    <row r="85" spans="2:16" x14ac:dyDescent="0.25">
      <c r="B85" s="10"/>
      <c r="C85" s="4"/>
      <c r="D85" s="22"/>
      <c r="E85" s="44">
        <f>SUM(E77:E84)</f>
        <v>26.290000000000003</v>
      </c>
      <c r="F85" s="44">
        <f>SUM(F77:F84)</f>
        <v>38.31</v>
      </c>
      <c r="G85" s="44">
        <f>SUM(G77:G84)</f>
        <v>104.92999999999999</v>
      </c>
      <c r="H85" s="44">
        <f>SUM(H77:H84)</f>
        <v>887.04999999999984</v>
      </c>
      <c r="I85" s="44">
        <v>2.68</v>
      </c>
      <c r="J85" s="44">
        <v>36.299999999999997</v>
      </c>
      <c r="K85" s="44">
        <v>0.42</v>
      </c>
      <c r="L85" s="44">
        <v>3.33</v>
      </c>
      <c r="M85" s="44">
        <v>242.79</v>
      </c>
      <c r="N85" s="44">
        <v>408.32</v>
      </c>
      <c r="O85" s="44">
        <v>98.07</v>
      </c>
      <c r="P85" s="44">
        <v>6.22</v>
      </c>
    </row>
    <row r="86" spans="2:16" x14ac:dyDescent="0.25">
      <c r="B86" s="10"/>
      <c r="C86" s="4" t="s">
        <v>54</v>
      </c>
      <c r="D86" s="22"/>
      <c r="E86" s="44">
        <v>45.96</v>
      </c>
      <c r="F86" s="44">
        <v>70.87</v>
      </c>
      <c r="G86" s="44">
        <v>180.34</v>
      </c>
      <c r="H86" s="44">
        <f>H72+H74+H85</f>
        <v>1535.35</v>
      </c>
      <c r="I86" s="44">
        <v>2.7829999999999999</v>
      </c>
      <c r="J86" s="44">
        <v>43.33</v>
      </c>
      <c r="K86" s="44">
        <v>0.78</v>
      </c>
      <c r="L86" s="44">
        <v>8.9440000000000008</v>
      </c>
      <c r="M86" s="44">
        <v>371.84</v>
      </c>
      <c r="N86" s="44">
        <v>655.26</v>
      </c>
      <c r="O86" s="44">
        <v>127.61</v>
      </c>
      <c r="P86" s="44">
        <v>11.707000000000001</v>
      </c>
    </row>
    <row r="87" spans="2:16" x14ac:dyDescent="0.25">
      <c r="B87" s="11"/>
      <c r="C87" s="19" t="s">
        <v>61</v>
      </c>
      <c r="D87" s="25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</row>
    <row r="88" spans="2:16" x14ac:dyDescent="0.25">
      <c r="B88" s="10">
        <v>338</v>
      </c>
      <c r="C88" s="17" t="s">
        <v>138</v>
      </c>
      <c r="D88" s="26">
        <v>150</v>
      </c>
      <c r="E88" s="43">
        <v>0.6</v>
      </c>
      <c r="F88" s="43">
        <v>0.6</v>
      </c>
      <c r="G88" s="43">
        <v>11.2</v>
      </c>
      <c r="H88" s="43">
        <v>70.5</v>
      </c>
      <c r="I88" s="43">
        <v>0.45</v>
      </c>
      <c r="J88" s="43">
        <v>12</v>
      </c>
      <c r="K88" s="43">
        <v>0</v>
      </c>
      <c r="L88" s="43">
        <v>1.3</v>
      </c>
      <c r="M88" s="43">
        <v>24</v>
      </c>
      <c r="N88" s="43">
        <v>22</v>
      </c>
      <c r="O88" s="43">
        <v>15.98</v>
      </c>
      <c r="P88" s="43">
        <v>4.4999999999999998E-2</v>
      </c>
    </row>
    <row r="89" spans="2:16" x14ac:dyDescent="0.25">
      <c r="B89" s="10" t="s">
        <v>103</v>
      </c>
      <c r="C89" s="17" t="s">
        <v>101</v>
      </c>
      <c r="D89" s="26">
        <v>200</v>
      </c>
      <c r="E89" s="43">
        <v>5.8</v>
      </c>
      <c r="F89" s="43">
        <v>5</v>
      </c>
      <c r="G89" s="43">
        <v>8</v>
      </c>
      <c r="H89" s="43">
        <v>101</v>
      </c>
      <c r="I89" s="43">
        <v>0.08</v>
      </c>
      <c r="J89" s="43">
        <v>1.4</v>
      </c>
      <c r="K89" s="43">
        <v>40.1</v>
      </c>
      <c r="L89" s="43">
        <v>0</v>
      </c>
      <c r="M89" s="43">
        <v>240.8</v>
      </c>
      <c r="N89" s="43">
        <v>180.6</v>
      </c>
      <c r="O89" s="43">
        <v>28.1</v>
      </c>
      <c r="P89" s="43">
        <v>0.2</v>
      </c>
    </row>
    <row r="90" spans="2:16" ht="30" x14ac:dyDescent="0.25">
      <c r="B90" s="10">
        <v>93</v>
      </c>
      <c r="C90" s="17" t="s">
        <v>125</v>
      </c>
      <c r="D90" s="26" t="s">
        <v>21</v>
      </c>
      <c r="E90" s="43">
        <v>5.39</v>
      </c>
      <c r="F90" s="43">
        <v>6.38</v>
      </c>
      <c r="G90" s="43">
        <v>27.13</v>
      </c>
      <c r="H90" s="43">
        <v>187</v>
      </c>
      <c r="I90" s="43">
        <v>0.18</v>
      </c>
      <c r="J90" s="43">
        <v>0.46</v>
      </c>
      <c r="K90" s="43">
        <v>0.05</v>
      </c>
      <c r="L90" s="43">
        <v>0.8</v>
      </c>
      <c r="M90" s="43">
        <v>123.6</v>
      </c>
      <c r="N90" s="43">
        <v>188.3</v>
      </c>
      <c r="O90" s="43">
        <v>60.7</v>
      </c>
      <c r="P90" s="43">
        <v>1.5</v>
      </c>
    </row>
    <row r="91" spans="2:16" x14ac:dyDescent="0.25">
      <c r="B91" s="10" t="s">
        <v>127</v>
      </c>
      <c r="C91" s="17" t="s">
        <v>126</v>
      </c>
      <c r="D91" s="26">
        <v>200</v>
      </c>
      <c r="E91" s="43">
        <v>3.28</v>
      </c>
      <c r="F91" s="43">
        <v>3.55</v>
      </c>
      <c r="G91" s="43">
        <v>17.149999999999999</v>
      </c>
      <c r="H91" s="43">
        <v>113.67</v>
      </c>
      <c r="I91" s="43">
        <v>3.2000000000000001E-2</v>
      </c>
      <c r="J91" s="43">
        <v>1</v>
      </c>
      <c r="K91" s="43">
        <v>0.02</v>
      </c>
      <c r="L91" s="43">
        <v>6.0000000000000001E-3</v>
      </c>
      <c r="M91" s="43">
        <v>121.6</v>
      </c>
      <c r="N91" s="43">
        <v>106.42</v>
      </c>
      <c r="O91" s="43">
        <v>15.8</v>
      </c>
      <c r="P91" s="43">
        <v>0.36</v>
      </c>
    </row>
    <row r="92" spans="2:16" x14ac:dyDescent="0.25">
      <c r="B92" s="10" t="s">
        <v>105</v>
      </c>
      <c r="C92" s="17" t="s">
        <v>35</v>
      </c>
      <c r="D92" s="26">
        <v>30</v>
      </c>
      <c r="E92" s="43">
        <v>2.2999999999999998</v>
      </c>
      <c r="F92" s="43">
        <v>0.9</v>
      </c>
      <c r="G92" s="43">
        <v>15.4</v>
      </c>
      <c r="H92" s="43">
        <v>78.599999999999994</v>
      </c>
      <c r="I92" s="43">
        <v>0</v>
      </c>
      <c r="J92" s="43">
        <v>0</v>
      </c>
      <c r="K92" s="43">
        <v>0</v>
      </c>
      <c r="L92" s="43">
        <v>0</v>
      </c>
      <c r="M92" s="43">
        <v>5.7</v>
      </c>
      <c r="N92" s="43">
        <v>19.5</v>
      </c>
      <c r="O92" s="43">
        <v>3.9</v>
      </c>
      <c r="P92" s="43">
        <v>0.3</v>
      </c>
    </row>
    <row r="93" spans="2:16" x14ac:dyDescent="0.25">
      <c r="B93" s="10"/>
      <c r="C93" s="4"/>
      <c r="D93" s="22"/>
      <c r="E93" s="44">
        <f>SUM(E88:E92)</f>
        <v>17.369999999999997</v>
      </c>
      <c r="F93" s="44">
        <f t="shared" ref="F93:P93" si="5">SUM(F88:F92)</f>
        <v>16.43</v>
      </c>
      <c r="G93" s="44">
        <f t="shared" si="5"/>
        <v>78.88</v>
      </c>
      <c r="H93" s="44">
        <f t="shared" si="5"/>
        <v>550.77</v>
      </c>
      <c r="I93" s="44">
        <f t="shared" si="5"/>
        <v>0.74199999999999999</v>
      </c>
      <c r="J93" s="44">
        <f t="shared" si="5"/>
        <v>14.860000000000001</v>
      </c>
      <c r="K93" s="44">
        <f t="shared" si="5"/>
        <v>40.17</v>
      </c>
      <c r="L93" s="44">
        <f t="shared" si="5"/>
        <v>2.1059999999999999</v>
      </c>
      <c r="M93" s="44">
        <f t="shared" si="5"/>
        <v>515.70000000000005</v>
      </c>
      <c r="N93" s="44">
        <f t="shared" si="5"/>
        <v>516.81999999999994</v>
      </c>
      <c r="O93" s="44">
        <f t="shared" si="5"/>
        <v>124.48</v>
      </c>
      <c r="P93" s="44">
        <f t="shared" si="5"/>
        <v>2.4049999999999998</v>
      </c>
    </row>
    <row r="94" spans="2:16" x14ac:dyDescent="0.25">
      <c r="B94" s="10"/>
      <c r="C94" s="1" t="s">
        <v>106</v>
      </c>
      <c r="D94" s="26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</row>
    <row r="95" spans="2:16" x14ac:dyDescent="0.25">
      <c r="B95" s="10">
        <v>442</v>
      </c>
      <c r="C95" s="17" t="s">
        <v>23</v>
      </c>
      <c r="D95" s="26">
        <v>200</v>
      </c>
      <c r="E95" s="43">
        <v>1</v>
      </c>
      <c r="F95" s="43">
        <v>0.2</v>
      </c>
      <c r="G95" s="43">
        <v>20.2</v>
      </c>
      <c r="H95" s="43">
        <v>86</v>
      </c>
      <c r="I95" s="43">
        <v>0</v>
      </c>
      <c r="J95" s="43">
        <v>4</v>
      </c>
      <c r="K95" s="43">
        <v>0</v>
      </c>
      <c r="L95" s="43">
        <v>0</v>
      </c>
      <c r="M95" s="43">
        <v>14</v>
      </c>
      <c r="N95" s="43">
        <v>14</v>
      </c>
      <c r="O95" s="43">
        <v>8</v>
      </c>
      <c r="P95" s="43">
        <v>2.8</v>
      </c>
    </row>
    <row r="96" spans="2:16" x14ac:dyDescent="0.25">
      <c r="B96" s="10"/>
      <c r="C96" s="4"/>
      <c r="D96" s="22"/>
      <c r="E96" s="44">
        <f>SUM(E95)</f>
        <v>1</v>
      </c>
      <c r="F96" s="44">
        <f t="shared" ref="F96:P96" si="6">SUM(F95)</f>
        <v>0.2</v>
      </c>
      <c r="G96" s="44">
        <f t="shared" si="6"/>
        <v>20.2</v>
      </c>
      <c r="H96" s="44">
        <f t="shared" si="6"/>
        <v>86</v>
      </c>
      <c r="I96" s="44">
        <f t="shared" si="6"/>
        <v>0</v>
      </c>
      <c r="J96" s="44">
        <f t="shared" si="6"/>
        <v>4</v>
      </c>
      <c r="K96" s="44">
        <f t="shared" si="6"/>
        <v>0</v>
      </c>
      <c r="L96" s="44">
        <f t="shared" si="6"/>
        <v>0</v>
      </c>
      <c r="M96" s="44">
        <f t="shared" si="6"/>
        <v>14</v>
      </c>
      <c r="N96" s="44">
        <f t="shared" si="6"/>
        <v>14</v>
      </c>
      <c r="O96" s="44">
        <f t="shared" si="6"/>
        <v>8</v>
      </c>
      <c r="P96" s="44">
        <f t="shared" si="6"/>
        <v>2.8</v>
      </c>
    </row>
    <row r="97" spans="1:16" x14ac:dyDescent="0.25">
      <c r="B97" s="10"/>
      <c r="C97" s="4" t="s">
        <v>24</v>
      </c>
      <c r="D97" s="26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</row>
    <row r="98" spans="1:16" x14ac:dyDescent="0.25">
      <c r="A98" s="24"/>
      <c r="B98" s="34">
        <v>71</v>
      </c>
      <c r="C98" s="35" t="s">
        <v>36</v>
      </c>
      <c r="D98" s="28">
        <v>60</v>
      </c>
      <c r="E98" s="47">
        <v>0.42</v>
      </c>
      <c r="F98" s="47">
        <v>0.06</v>
      </c>
      <c r="G98" s="47">
        <v>1.1399999999999999</v>
      </c>
      <c r="H98" s="47">
        <v>6.78</v>
      </c>
      <c r="I98" s="48">
        <v>0.02</v>
      </c>
      <c r="J98" s="48">
        <v>2.94</v>
      </c>
      <c r="K98" s="48">
        <v>0</v>
      </c>
      <c r="L98" s="48">
        <v>0</v>
      </c>
      <c r="M98" s="48">
        <v>10.199999999999999</v>
      </c>
      <c r="N98" s="48">
        <v>18</v>
      </c>
      <c r="O98" s="48">
        <v>8.4</v>
      </c>
      <c r="P98" s="48">
        <v>0.3</v>
      </c>
    </row>
    <row r="99" spans="1:16" ht="30" x14ac:dyDescent="0.25">
      <c r="B99" s="10">
        <v>111</v>
      </c>
      <c r="C99" s="17" t="s">
        <v>62</v>
      </c>
      <c r="D99" s="26" t="s">
        <v>63</v>
      </c>
      <c r="E99" s="43">
        <v>6.9</v>
      </c>
      <c r="F99" s="43">
        <v>8.15</v>
      </c>
      <c r="G99" s="43">
        <v>11.7</v>
      </c>
      <c r="H99" s="43">
        <v>148.03</v>
      </c>
      <c r="I99" s="43">
        <v>0</v>
      </c>
      <c r="J99" s="43">
        <v>0.73</v>
      </c>
      <c r="K99" s="43">
        <v>0.21</v>
      </c>
      <c r="L99" s="43">
        <v>0.63</v>
      </c>
      <c r="M99" s="43">
        <v>21.5</v>
      </c>
      <c r="N99" s="43">
        <v>64.3</v>
      </c>
      <c r="O99" s="43">
        <v>14.22</v>
      </c>
      <c r="P99" s="43">
        <v>1.1499999999999999</v>
      </c>
    </row>
    <row r="100" spans="1:16" x14ac:dyDescent="0.25">
      <c r="B100" s="10">
        <v>265</v>
      </c>
      <c r="C100" s="17" t="s">
        <v>64</v>
      </c>
      <c r="D100" s="26" t="s">
        <v>65</v>
      </c>
      <c r="E100" s="43">
        <v>24.2</v>
      </c>
      <c r="F100" s="43">
        <v>24.7</v>
      </c>
      <c r="G100" s="43">
        <v>38.200000000000003</v>
      </c>
      <c r="H100" s="43">
        <v>472.2</v>
      </c>
      <c r="I100" s="43">
        <v>0.09</v>
      </c>
      <c r="J100" s="43">
        <v>1.9</v>
      </c>
      <c r="K100" s="43">
        <v>0.9</v>
      </c>
      <c r="L100" s="43">
        <v>0</v>
      </c>
      <c r="M100" s="43">
        <v>20.9</v>
      </c>
      <c r="N100" s="43">
        <v>211.8</v>
      </c>
      <c r="O100" s="43">
        <v>54.2</v>
      </c>
      <c r="P100" s="43">
        <v>3.85</v>
      </c>
    </row>
    <row r="101" spans="1:16" x14ac:dyDescent="0.25">
      <c r="B101" s="10">
        <v>349</v>
      </c>
      <c r="C101" s="17" t="s">
        <v>117</v>
      </c>
      <c r="D101" s="26">
        <v>200</v>
      </c>
      <c r="E101" s="43">
        <v>0.5</v>
      </c>
      <c r="F101" s="43">
        <v>0.02</v>
      </c>
      <c r="G101" s="43">
        <v>19.43</v>
      </c>
      <c r="H101" s="43">
        <v>79.92</v>
      </c>
      <c r="I101" s="43">
        <v>0</v>
      </c>
      <c r="J101" s="43">
        <v>0.03</v>
      </c>
      <c r="K101" s="43">
        <v>0.75</v>
      </c>
      <c r="L101" s="43">
        <v>0</v>
      </c>
      <c r="M101" s="43">
        <v>17.25</v>
      </c>
      <c r="N101" s="43">
        <v>28.8</v>
      </c>
      <c r="O101" s="43">
        <v>13.8</v>
      </c>
      <c r="P101" s="43">
        <v>1.95</v>
      </c>
    </row>
    <row r="102" spans="1:16" x14ac:dyDescent="0.25">
      <c r="B102" s="10" t="s">
        <v>112</v>
      </c>
      <c r="C102" s="17" t="s">
        <v>22</v>
      </c>
      <c r="D102" s="26">
        <v>30</v>
      </c>
      <c r="E102" s="43">
        <v>2.2999999999999998</v>
      </c>
      <c r="F102" s="43">
        <v>0.24</v>
      </c>
      <c r="G102" s="43">
        <v>14.8</v>
      </c>
      <c r="H102" s="43">
        <v>70.8</v>
      </c>
      <c r="I102" s="43">
        <v>0</v>
      </c>
      <c r="J102" s="43">
        <v>0</v>
      </c>
      <c r="K102" s="43">
        <v>0</v>
      </c>
      <c r="L102" s="43">
        <v>0</v>
      </c>
      <c r="M102" s="43">
        <v>5.7</v>
      </c>
      <c r="N102" s="43">
        <v>19.5</v>
      </c>
      <c r="O102" s="43">
        <v>3.9</v>
      </c>
      <c r="P102" s="43">
        <v>0.3</v>
      </c>
    </row>
    <row r="103" spans="1:16" x14ac:dyDescent="0.25">
      <c r="B103" s="10" t="s">
        <v>113</v>
      </c>
      <c r="C103" s="17" t="s">
        <v>30</v>
      </c>
      <c r="D103" s="26">
        <v>30</v>
      </c>
      <c r="E103" s="43">
        <v>1.98</v>
      </c>
      <c r="F103" s="43">
        <v>0.36</v>
      </c>
      <c r="G103" s="43">
        <v>10.02</v>
      </c>
      <c r="H103" s="43">
        <v>51.3</v>
      </c>
      <c r="I103" s="43">
        <v>0.06</v>
      </c>
      <c r="J103" s="43">
        <v>0</v>
      </c>
      <c r="K103" s="43">
        <v>0</v>
      </c>
      <c r="L103" s="43">
        <v>0.33</v>
      </c>
      <c r="M103" s="43">
        <v>10.5</v>
      </c>
      <c r="N103" s="43">
        <v>48</v>
      </c>
      <c r="O103" s="43">
        <v>13.5</v>
      </c>
      <c r="P103" s="43">
        <v>1.2</v>
      </c>
    </row>
    <row r="104" spans="1:16" x14ac:dyDescent="0.25">
      <c r="B104" s="10"/>
      <c r="C104" s="4"/>
      <c r="D104" s="22"/>
      <c r="E104" s="45">
        <f>SUM(E98:E103)</f>
        <v>36.29999999999999</v>
      </c>
      <c r="F104" s="45">
        <f>SUM(F98:F103)</f>
        <v>33.53</v>
      </c>
      <c r="G104" s="45">
        <f>SUM(G98:G103)</f>
        <v>95.289999999999992</v>
      </c>
      <c r="H104" s="45">
        <f>SUM(H98:H103)</f>
        <v>829.02999999999986</v>
      </c>
      <c r="I104" s="44">
        <v>0.27</v>
      </c>
      <c r="J104" s="44">
        <v>11.41</v>
      </c>
      <c r="K104" s="44">
        <v>1.86</v>
      </c>
      <c r="L104" s="44">
        <v>1.1200000000000001</v>
      </c>
      <c r="M104" s="44">
        <v>94.65</v>
      </c>
      <c r="N104" s="44">
        <v>431.7</v>
      </c>
      <c r="O104" s="44">
        <v>116.62</v>
      </c>
      <c r="P104" s="44">
        <v>9.4</v>
      </c>
    </row>
    <row r="105" spans="1:16" x14ac:dyDescent="0.25">
      <c r="B105" s="10"/>
      <c r="C105" s="4" t="s">
        <v>31</v>
      </c>
      <c r="D105" s="22"/>
      <c r="E105" s="45">
        <f>E93+E96+E104</f>
        <v>54.669999999999987</v>
      </c>
      <c r="F105" s="45">
        <f>F93+F95+F104</f>
        <v>50.16</v>
      </c>
      <c r="G105" s="45">
        <f>G93+G95+G104</f>
        <v>194.37</v>
      </c>
      <c r="H105" s="44">
        <f>H93+H95+H104</f>
        <v>1465.7999999999997</v>
      </c>
      <c r="I105" s="44">
        <v>1.1120000000000001</v>
      </c>
      <c r="J105" s="44">
        <v>36.01</v>
      </c>
      <c r="K105" s="44">
        <v>45.93</v>
      </c>
      <c r="L105" s="44">
        <v>3.6560000000000001</v>
      </c>
      <c r="M105" s="44">
        <v>654.72</v>
      </c>
      <c r="N105" s="44">
        <v>969.25</v>
      </c>
      <c r="O105" s="44">
        <v>231.02</v>
      </c>
      <c r="P105" s="44">
        <v>15.22</v>
      </c>
    </row>
    <row r="106" spans="1:16" x14ac:dyDescent="0.25">
      <c r="B106" s="11"/>
      <c r="C106" s="19" t="s">
        <v>66</v>
      </c>
      <c r="D106" s="25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</row>
    <row r="107" spans="1:16" x14ac:dyDescent="0.25">
      <c r="B107" s="10"/>
      <c r="C107" s="4" t="s">
        <v>17</v>
      </c>
      <c r="D107" s="26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</row>
    <row r="108" spans="1:16" x14ac:dyDescent="0.25">
      <c r="B108" s="10">
        <v>338</v>
      </c>
      <c r="C108" s="17" t="s">
        <v>138</v>
      </c>
      <c r="D108" s="26">
        <v>150</v>
      </c>
      <c r="E108" s="43">
        <v>0.6</v>
      </c>
      <c r="F108" s="43">
        <v>0.6</v>
      </c>
      <c r="G108" s="43">
        <v>11.2</v>
      </c>
      <c r="H108" s="43">
        <v>70.5</v>
      </c>
      <c r="I108" s="43">
        <v>0.45</v>
      </c>
      <c r="J108" s="43">
        <v>12</v>
      </c>
      <c r="K108" s="43">
        <v>0</v>
      </c>
      <c r="L108" s="43">
        <v>1.3</v>
      </c>
      <c r="M108" s="43">
        <v>24</v>
      </c>
      <c r="N108" s="43">
        <v>22</v>
      </c>
      <c r="O108" s="43">
        <v>15.98</v>
      </c>
      <c r="P108" s="43">
        <v>4.4999999999999998E-2</v>
      </c>
    </row>
    <row r="109" spans="1:16" ht="30" x14ac:dyDescent="0.25">
      <c r="B109" s="10" t="s">
        <v>67</v>
      </c>
      <c r="C109" s="17" t="s">
        <v>128</v>
      </c>
      <c r="D109" s="26" t="s">
        <v>21</v>
      </c>
      <c r="E109" s="43">
        <v>7.23</v>
      </c>
      <c r="F109" s="43">
        <v>8.35</v>
      </c>
      <c r="G109" s="43">
        <v>33.44</v>
      </c>
      <c r="H109" s="43">
        <v>297.82</v>
      </c>
      <c r="I109" s="43">
        <v>0.04</v>
      </c>
      <c r="J109" s="43">
        <v>0.9</v>
      </c>
      <c r="K109" s="43">
        <v>0.05</v>
      </c>
      <c r="L109" s="43">
        <v>0.8</v>
      </c>
      <c r="M109" s="43">
        <v>182</v>
      </c>
      <c r="N109" s="43">
        <v>122.9</v>
      </c>
      <c r="O109" s="43">
        <v>20.7</v>
      </c>
      <c r="P109" s="43">
        <v>0.4</v>
      </c>
    </row>
    <row r="110" spans="1:16" x14ac:dyDescent="0.25">
      <c r="B110" s="10" t="s">
        <v>129</v>
      </c>
      <c r="C110" s="17" t="s">
        <v>130</v>
      </c>
      <c r="D110" s="26">
        <v>200</v>
      </c>
      <c r="E110" s="43">
        <v>3</v>
      </c>
      <c r="F110" s="43">
        <v>3.27</v>
      </c>
      <c r="G110" s="43">
        <v>18.36</v>
      </c>
      <c r="H110" s="43">
        <v>114.2</v>
      </c>
      <c r="I110" s="43">
        <v>0.04</v>
      </c>
      <c r="J110" s="43">
        <v>1</v>
      </c>
      <c r="K110" s="43">
        <v>0.02</v>
      </c>
      <c r="L110" s="43">
        <v>0.03</v>
      </c>
      <c r="M110" s="43">
        <v>122.9</v>
      </c>
      <c r="N110" s="43">
        <v>109.9</v>
      </c>
      <c r="O110" s="43">
        <v>22.05</v>
      </c>
      <c r="P110" s="43">
        <v>0.03</v>
      </c>
    </row>
    <row r="111" spans="1:16" x14ac:dyDescent="0.25">
      <c r="B111" s="10" t="s">
        <v>68</v>
      </c>
      <c r="C111" s="17" t="s">
        <v>69</v>
      </c>
      <c r="D111" s="26" t="s">
        <v>18</v>
      </c>
      <c r="E111" s="43">
        <v>3.08</v>
      </c>
      <c r="F111" s="43">
        <v>4.5999999999999996</v>
      </c>
      <c r="G111" s="43">
        <v>0.28000000000000003</v>
      </c>
      <c r="H111" s="43">
        <v>62.84</v>
      </c>
      <c r="I111" s="43">
        <v>0.05</v>
      </c>
      <c r="J111" s="43">
        <v>1.73</v>
      </c>
      <c r="K111" s="43">
        <v>0</v>
      </c>
      <c r="L111" s="43">
        <v>1.05</v>
      </c>
      <c r="M111" s="43">
        <v>259.2</v>
      </c>
      <c r="N111" s="43">
        <v>211.68</v>
      </c>
      <c r="O111" s="43">
        <v>22.4</v>
      </c>
      <c r="P111" s="43">
        <v>0.22</v>
      </c>
    </row>
    <row r="112" spans="1:16" x14ac:dyDescent="0.25">
      <c r="B112" s="10" t="s">
        <v>105</v>
      </c>
      <c r="C112" s="17" t="s">
        <v>35</v>
      </c>
      <c r="D112" s="26">
        <v>30</v>
      </c>
      <c r="E112" s="43">
        <v>2.2999999999999998</v>
      </c>
      <c r="F112" s="43">
        <v>0.9</v>
      </c>
      <c r="G112" s="43">
        <v>15.4</v>
      </c>
      <c r="H112" s="43">
        <v>78.599999999999994</v>
      </c>
      <c r="I112" s="43">
        <v>0</v>
      </c>
      <c r="J112" s="43">
        <v>0</v>
      </c>
      <c r="K112" s="43">
        <v>0</v>
      </c>
      <c r="L112" s="43">
        <v>0</v>
      </c>
      <c r="M112" s="43">
        <v>5.7</v>
      </c>
      <c r="N112" s="43">
        <v>19.5</v>
      </c>
      <c r="O112" s="43">
        <v>3.9</v>
      </c>
      <c r="P112" s="43">
        <v>0.3</v>
      </c>
    </row>
    <row r="113" spans="1:16" x14ac:dyDescent="0.25">
      <c r="B113" s="10"/>
      <c r="C113" s="4"/>
      <c r="D113" s="22"/>
      <c r="E113" s="45">
        <f>SUM(E108:E112)</f>
        <v>16.21</v>
      </c>
      <c r="F113" s="45">
        <f>SUM(F108:F112)</f>
        <v>17.72</v>
      </c>
      <c r="G113" s="45">
        <f>SUM(G108:G112)</f>
        <v>78.680000000000007</v>
      </c>
      <c r="H113" s="45">
        <f>SUM(H108:H112)</f>
        <v>623.96</v>
      </c>
      <c r="I113" s="44">
        <v>0.22</v>
      </c>
      <c r="J113" s="44">
        <v>93.93</v>
      </c>
      <c r="K113" s="44">
        <v>0.17</v>
      </c>
      <c r="L113" s="44">
        <v>1.88</v>
      </c>
      <c r="M113" s="44">
        <v>620.95000000000005</v>
      </c>
      <c r="N113" s="44">
        <v>519.98</v>
      </c>
      <c r="O113" s="44">
        <v>88.65</v>
      </c>
      <c r="P113" s="44">
        <v>1.4</v>
      </c>
    </row>
    <row r="114" spans="1:16" x14ac:dyDescent="0.25">
      <c r="B114" s="10"/>
      <c r="C114" s="1" t="s">
        <v>106</v>
      </c>
      <c r="D114" s="26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</row>
    <row r="115" spans="1:16" x14ac:dyDescent="0.25">
      <c r="B115" s="10">
        <v>442</v>
      </c>
      <c r="C115" s="17" t="s">
        <v>23</v>
      </c>
      <c r="D115" s="26">
        <v>200</v>
      </c>
      <c r="E115" s="43">
        <v>1</v>
      </c>
      <c r="F115" s="43">
        <v>0.2</v>
      </c>
      <c r="G115" s="43">
        <v>20.2</v>
      </c>
      <c r="H115" s="43">
        <v>86</v>
      </c>
      <c r="I115" s="43">
        <v>0</v>
      </c>
      <c r="J115" s="43">
        <v>4</v>
      </c>
      <c r="K115" s="43">
        <v>0</v>
      </c>
      <c r="L115" s="43">
        <v>0</v>
      </c>
      <c r="M115" s="43">
        <v>14</v>
      </c>
      <c r="N115" s="43">
        <v>14</v>
      </c>
      <c r="O115" s="43">
        <v>8</v>
      </c>
      <c r="P115" s="43">
        <v>2.8</v>
      </c>
    </row>
    <row r="116" spans="1:16" x14ac:dyDescent="0.25">
      <c r="B116" s="10"/>
      <c r="C116" s="4"/>
      <c r="D116" s="22"/>
      <c r="E116" s="44">
        <f>SUM(E115)</f>
        <v>1</v>
      </c>
      <c r="F116" s="44">
        <f t="shared" ref="F116:P116" si="7">SUM(F115)</f>
        <v>0.2</v>
      </c>
      <c r="G116" s="44">
        <f t="shared" si="7"/>
        <v>20.2</v>
      </c>
      <c r="H116" s="44">
        <f t="shared" si="7"/>
        <v>86</v>
      </c>
      <c r="I116" s="44">
        <f t="shared" si="7"/>
        <v>0</v>
      </c>
      <c r="J116" s="44">
        <f t="shared" si="7"/>
        <v>4</v>
      </c>
      <c r="K116" s="44">
        <f t="shared" si="7"/>
        <v>0</v>
      </c>
      <c r="L116" s="44">
        <f t="shared" si="7"/>
        <v>0</v>
      </c>
      <c r="M116" s="44">
        <f t="shared" si="7"/>
        <v>14</v>
      </c>
      <c r="N116" s="44">
        <f t="shared" si="7"/>
        <v>14</v>
      </c>
      <c r="O116" s="44">
        <f t="shared" si="7"/>
        <v>8</v>
      </c>
      <c r="P116" s="44">
        <f t="shared" si="7"/>
        <v>2.8</v>
      </c>
    </row>
    <row r="117" spans="1:16" x14ac:dyDescent="0.25">
      <c r="B117" s="10"/>
      <c r="C117" s="4" t="s">
        <v>24</v>
      </c>
      <c r="D117" s="26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</row>
    <row r="118" spans="1:16" x14ac:dyDescent="0.25">
      <c r="A118" s="15"/>
      <c r="B118" s="10" t="s">
        <v>75</v>
      </c>
      <c r="C118" s="17" t="s">
        <v>111</v>
      </c>
      <c r="D118" s="26">
        <v>60</v>
      </c>
      <c r="E118" s="43">
        <v>0.78</v>
      </c>
      <c r="F118" s="43">
        <v>1.94</v>
      </c>
      <c r="G118" s="43">
        <v>3.87</v>
      </c>
      <c r="H118" s="43">
        <v>36</v>
      </c>
      <c r="I118" s="43">
        <v>1.2999999999999999E-2</v>
      </c>
      <c r="J118" s="43">
        <v>6.25</v>
      </c>
      <c r="K118" s="43" t="s">
        <v>76</v>
      </c>
      <c r="L118" s="43">
        <v>0.06</v>
      </c>
      <c r="M118" s="43">
        <v>16.98</v>
      </c>
      <c r="N118" s="43">
        <v>46.98</v>
      </c>
      <c r="O118" s="43">
        <v>6.05</v>
      </c>
      <c r="P118" s="43">
        <v>0.27</v>
      </c>
    </row>
    <row r="119" spans="1:16" ht="45" x14ac:dyDescent="0.25">
      <c r="B119" s="10" t="s">
        <v>70</v>
      </c>
      <c r="C119" s="17" t="s">
        <v>71</v>
      </c>
      <c r="D119" s="26">
        <v>250</v>
      </c>
      <c r="E119" s="43">
        <v>13.28</v>
      </c>
      <c r="F119" s="43">
        <v>8.57</v>
      </c>
      <c r="G119" s="43">
        <v>19.579999999999998</v>
      </c>
      <c r="H119" s="43">
        <v>172.61</v>
      </c>
      <c r="I119" s="43">
        <v>0.06</v>
      </c>
      <c r="J119" s="43">
        <v>11.5</v>
      </c>
      <c r="K119" s="43">
        <v>0.19</v>
      </c>
      <c r="L119" s="43">
        <v>0.49</v>
      </c>
      <c r="M119" s="43">
        <v>105.05</v>
      </c>
      <c r="N119" s="43">
        <v>182.12</v>
      </c>
      <c r="O119" s="43">
        <v>27.61</v>
      </c>
      <c r="P119" s="43">
        <v>1.1200000000000001</v>
      </c>
    </row>
    <row r="120" spans="1:16" x14ac:dyDescent="0.25">
      <c r="B120" s="10">
        <v>279</v>
      </c>
      <c r="C120" s="17" t="s">
        <v>131</v>
      </c>
      <c r="D120" s="26" t="s">
        <v>40</v>
      </c>
      <c r="E120" s="43">
        <v>12.54</v>
      </c>
      <c r="F120" s="43">
        <v>19.04</v>
      </c>
      <c r="G120" s="43">
        <v>9.93</v>
      </c>
      <c r="H120" s="43">
        <v>261.20999999999998</v>
      </c>
      <c r="I120" s="43">
        <v>0.01</v>
      </c>
      <c r="J120" s="43">
        <v>0.11</v>
      </c>
      <c r="K120" s="43">
        <v>3.33</v>
      </c>
      <c r="L120" s="43">
        <v>0.11</v>
      </c>
      <c r="M120" s="43">
        <v>186.25</v>
      </c>
      <c r="N120" s="43">
        <v>6.2</v>
      </c>
      <c r="O120" s="43">
        <v>25.18</v>
      </c>
      <c r="P120" s="43">
        <v>1.1499999999999999</v>
      </c>
    </row>
    <row r="121" spans="1:16" x14ac:dyDescent="0.25">
      <c r="B121" s="10" t="s">
        <v>26</v>
      </c>
      <c r="C121" s="17" t="s">
        <v>27</v>
      </c>
      <c r="D121" s="26" t="s">
        <v>28</v>
      </c>
      <c r="E121" s="43">
        <v>3.71</v>
      </c>
      <c r="F121" s="43">
        <v>9.94</v>
      </c>
      <c r="G121" s="43">
        <v>26.4</v>
      </c>
      <c r="H121" s="43">
        <v>206.4</v>
      </c>
      <c r="I121" s="43">
        <v>0.2</v>
      </c>
      <c r="J121" s="43">
        <v>9.5299999999999994</v>
      </c>
      <c r="K121" s="43">
        <v>0.1</v>
      </c>
      <c r="L121" s="43">
        <v>0.4</v>
      </c>
      <c r="M121" s="43">
        <v>57.37</v>
      </c>
      <c r="N121" s="43">
        <v>101.7</v>
      </c>
      <c r="O121" s="43">
        <v>9.6</v>
      </c>
      <c r="P121" s="43">
        <v>1.4</v>
      </c>
    </row>
    <row r="122" spans="1:16" x14ac:dyDescent="0.25">
      <c r="B122" s="10" t="s">
        <v>60</v>
      </c>
      <c r="C122" s="17" t="s">
        <v>132</v>
      </c>
      <c r="D122" s="26">
        <v>200</v>
      </c>
      <c r="E122" s="43">
        <v>0.2</v>
      </c>
      <c r="F122" s="43">
        <v>0.2</v>
      </c>
      <c r="G122" s="43">
        <v>18.399999999999999</v>
      </c>
      <c r="H122" s="43">
        <v>76.3</v>
      </c>
      <c r="I122" s="43">
        <v>0</v>
      </c>
      <c r="J122" s="43">
        <v>1.6</v>
      </c>
      <c r="K122" s="43">
        <v>0</v>
      </c>
      <c r="L122" s="43">
        <v>0.3</v>
      </c>
      <c r="M122" s="43">
        <v>13</v>
      </c>
      <c r="N122" s="43">
        <v>4</v>
      </c>
      <c r="O122" s="43">
        <v>4.4000000000000004</v>
      </c>
      <c r="P122" s="43">
        <v>0.8</v>
      </c>
    </row>
    <row r="123" spans="1:16" x14ac:dyDescent="0.25">
      <c r="B123" s="10" t="s">
        <v>112</v>
      </c>
      <c r="C123" s="17" t="s">
        <v>22</v>
      </c>
      <c r="D123" s="26">
        <v>30</v>
      </c>
      <c r="E123" s="43">
        <v>2.2999999999999998</v>
      </c>
      <c r="F123" s="43">
        <v>0.24</v>
      </c>
      <c r="G123" s="43">
        <v>14.8</v>
      </c>
      <c r="H123" s="43">
        <v>70.8</v>
      </c>
      <c r="I123" s="43">
        <v>0</v>
      </c>
      <c r="J123" s="43">
        <v>0</v>
      </c>
      <c r="K123" s="43">
        <v>0</v>
      </c>
      <c r="L123" s="43">
        <v>0</v>
      </c>
      <c r="M123" s="43">
        <v>5.7</v>
      </c>
      <c r="N123" s="43">
        <v>19.5</v>
      </c>
      <c r="O123" s="43">
        <v>3.9</v>
      </c>
      <c r="P123" s="43">
        <v>0.3</v>
      </c>
    </row>
    <row r="124" spans="1:16" x14ac:dyDescent="0.25">
      <c r="B124" s="10" t="s">
        <v>113</v>
      </c>
      <c r="C124" s="17" t="s">
        <v>30</v>
      </c>
      <c r="D124" s="26">
        <v>30</v>
      </c>
      <c r="E124" s="43">
        <v>1.98</v>
      </c>
      <c r="F124" s="43">
        <v>0.36</v>
      </c>
      <c r="G124" s="43">
        <v>10.02</v>
      </c>
      <c r="H124" s="43">
        <v>51.3</v>
      </c>
      <c r="I124" s="43">
        <v>0.06</v>
      </c>
      <c r="J124" s="43">
        <v>0</v>
      </c>
      <c r="K124" s="43">
        <v>0</v>
      </c>
      <c r="L124" s="43">
        <v>0.33</v>
      </c>
      <c r="M124" s="43">
        <v>10.5</v>
      </c>
      <c r="N124" s="43">
        <v>48</v>
      </c>
      <c r="O124" s="43">
        <v>13.5</v>
      </c>
      <c r="P124" s="43">
        <v>1.2</v>
      </c>
    </row>
    <row r="125" spans="1:16" x14ac:dyDescent="0.25">
      <c r="B125" s="10"/>
      <c r="C125" s="4"/>
      <c r="D125" s="22"/>
      <c r="E125" s="44">
        <f>SUM(E118:E124)</f>
        <v>34.789999999999992</v>
      </c>
      <c r="F125" s="44">
        <f>SUM(F118:F124)</f>
        <v>40.29</v>
      </c>
      <c r="G125" s="44">
        <f>SUM(G118:G124)</f>
        <v>102.99999999999999</v>
      </c>
      <c r="H125" s="44">
        <f>SUM(H118:H124)</f>
        <v>874.61999999999989</v>
      </c>
      <c r="I125" s="44">
        <v>0.44</v>
      </c>
      <c r="J125" s="44">
        <v>30.34</v>
      </c>
      <c r="K125" s="44">
        <v>3.62</v>
      </c>
      <c r="L125" s="44">
        <v>2.93</v>
      </c>
      <c r="M125" s="44">
        <v>414.47</v>
      </c>
      <c r="N125" s="44">
        <v>389.12</v>
      </c>
      <c r="O125" s="44">
        <v>118.39</v>
      </c>
      <c r="P125" s="44">
        <v>7.22</v>
      </c>
    </row>
    <row r="126" spans="1:16" x14ac:dyDescent="0.25">
      <c r="B126" s="10"/>
      <c r="C126" s="4" t="s">
        <v>54</v>
      </c>
      <c r="D126" s="22"/>
      <c r="E126" s="45">
        <f>E113+E115+E125</f>
        <v>51.999999999999993</v>
      </c>
      <c r="F126" s="45">
        <f>F113+F115+F125</f>
        <v>58.209999999999994</v>
      </c>
      <c r="G126" s="45">
        <f>G113+G115+G125</f>
        <v>201.88</v>
      </c>
      <c r="H126" s="45">
        <f>H113+H115+H125</f>
        <v>1584.58</v>
      </c>
      <c r="I126" s="44">
        <v>0.66</v>
      </c>
      <c r="J126" s="44">
        <v>128.27000000000001</v>
      </c>
      <c r="K126" s="44">
        <v>3.79</v>
      </c>
      <c r="L126" s="44">
        <v>4.8099999999999996</v>
      </c>
      <c r="M126" s="44">
        <v>1049.42</v>
      </c>
      <c r="N126" s="44">
        <v>923.1</v>
      </c>
      <c r="O126" s="44">
        <v>215.04</v>
      </c>
      <c r="P126" s="44">
        <v>11.42</v>
      </c>
    </row>
    <row r="127" spans="1:16" x14ac:dyDescent="0.25">
      <c r="B127" s="13"/>
      <c r="C127" s="20" t="s">
        <v>72</v>
      </c>
      <c r="D127" s="32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</row>
    <row r="128" spans="1:16" x14ac:dyDescent="0.25">
      <c r="B128" s="10"/>
      <c r="C128" s="4" t="s">
        <v>17</v>
      </c>
      <c r="D128" s="26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</row>
    <row r="129" spans="1:16" x14ac:dyDescent="0.25">
      <c r="A129" s="24"/>
      <c r="B129" s="38" t="s">
        <v>44</v>
      </c>
      <c r="C129" s="17" t="s">
        <v>45</v>
      </c>
      <c r="D129" s="33">
        <v>15</v>
      </c>
      <c r="E129" s="52">
        <v>4.42</v>
      </c>
      <c r="F129" s="52">
        <v>4.16</v>
      </c>
      <c r="G129" s="52">
        <v>0</v>
      </c>
      <c r="H129" s="52">
        <v>55.11</v>
      </c>
      <c r="I129" s="52">
        <v>0</v>
      </c>
      <c r="J129" s="52">
        <v>0</v>
      </c>
      <c r="K129" s="52">
        <v>0.12</v>
      </c>
      <c r="L129" s="52">
        <v>7.0000000000000007E-2</v>
      </c>
      <c r="M129" s="52">
        <v>165</v>
      </c>
      <c r="N129" s="52">
        <v>99</v>
      </c>
      <c r="O129" s="52">
        <v>9.08</v>
      </c>
      <c r="P129" s="52">
        <v>0.12</v>
      </c>
    </row>
    <row r="130" spans="1:16" x14ac:dyDescent="0.25">
      <c r="B130" s="10" t="s">
        <v>73</v>
      </c>
      <c r="C130" s="17" t="s">
        <v>133</v>
      </c>
      <c r="D130" s="26" t="s">
        <v>21</v>
      </c>
      <c r="E130" s="43">
        <v>6.2</v>
      </c>
      <c r="F130" s="43">
        <v>9</v>
      </c>
      <c r="G130" s="43">
        <v>26.8</v>
      </c>
      <c r="H130" s="43">
        <v>211.8</v>
      </c>
      <c r="I130" s="43">
        <v>0.1</v>
      </c>
      <c r="J130" s="43">
        <v>0.8</v>
      </c>
      <c r="K130" s="43">
        <v>0</v>
      </c>
      <c r="L130" s="43">
        <v>0.4</v>
      </c>
      <c r="M130" s="43">
        <v>159.4</v>
      </c>
      <c r="N130" s="43">
        <v>143.80000000000001</v>
      </c>
      <c r="O130" s="43">
        <v>29.1</v>
      </c>
      <c r="P130" s="43">
        <v>0.6</v>
      </c>
    </row>
    <row r="131" spans="1:16" x14ac:dyDescent="0.25">
      <c r="B131" s="10" t="s">
        <v>46</v>
      </c>
      <c r="C131" s="17" t="s">
        <v>119</v>
      </c>
      <c r="D131" s="26" t="s">
        <v>47</v>
      </c>
      <c r="E131" s="43">
        <v>0.27</v>
      </c>
      <c r="F131" s="43">
        <v>0.06</v>
      </c>
      <c r="G131" s="43">
        <v>15.23</v>
      </c>
      <c r="H131" s="43">
        <v>63</v>
      </c>
      <c r="I131" s="43">
        <v>3.0000000000000001E-3</v>
      </c>
      <c r="J131" s="43">
        <v>2.8</v>
      </c>
      <c r="K131" s="43">
        <v>0</v>
      </c>
      <c r="L131" s="43">
        <v>1.4E-2</v>
      </c>
      <c r="M131" s="43">
        <v>3.25</v>
      </c>
      <c r="N131" s="43">
        <v>1.54</v>
      </c>
      <c r="O131" s="43">
        <v>0.84</v>
      </c>
      <c r="P131" s="43">
        <v>8.6999999999999994E-2</v>
      </c>
    </row>
    <row r="132" spans="1:16" x14ac:dyDescent="0.25">
      <c r="B132" s="10" t="s">
        <v>105</v>
      </c>
      <c r="C132" s="17" t="s">
        <v>35</v>
      </c>
      <c r="D132" s="26">
        <v>30</v>
      </c>
      <c r="E132" s="43">
        <v>2.2999999999999998</v>
      </c>
      <c r="F132" s="43">
        <v>0.9</v>
      </c>
      <c r="G132" s="43">
        <v>15.4</v>
      </c>
      <c r="H132" s="43">
        <v>78.599999999999994</v>
      </c>
      <c r="I132" s="43">
        <v>0</v>
      </c>
      <c r="J132" s="43">
        <v>0</v>
      </c>
      <c r="K132" s="43">
        <v>0</v>
      </c>
      <c r="L132" s="43">
        <v>0</v>
      </c>
      <c r="M132" s="43">
        <v>5.7</v>
      </c>
      <c r="N132" s="43">
        <v>19.5</v>
      </c>
      <c r="O132" s="43">
        <v>3.9</v>
      </c>
      <c r="P132" s="43">
        <v>0.3</v>
      </c>
    </row>
    <row r="133" spans="1:16" x14ac:dyDescent="0.25">
      <c r="B133" s="10"/>
      <c r="C133" s="4"/>
      <c r="D133" s="22"/>
      <c r="E133" s="44">
        <f>SUM(E129:E132)</f>
        <v>13.190000000000001</v>
      </c>
      <c r="F133" s="44">
        <f>SUM(F129:F132)</f>
        <v>14.120000000000001</v>
      </c>
      <c r="G133" s="44">
        <f>SUM(G129:G132)</f>
        <v>57.43</v>
      </c>
      <c r="H133" s="44">
        <f>SUM(H129:H132)</f>
        <v>408.51</v>
      </c>
      <c r="I133" s="44">
        <f>SUM(I129:I132)</f>
        <v>0.10300000000000001</v>
      </c>
      <c r="J133" s="44">
        <v>6.4</v>
      </c>
      <c r="K133" s="44">
        <v>44</v>
      </c>
      <c r="L133" s="44">
        <v>0.41399999999999998</v>
      </c>
      <c r="M133" s="44">
        <v>546.04999999999995</v>
      </c>
      <c r="N133" s="44">
        <v>439.34</v>
      </c>
      <c r="O133" s="44">
        <v>71.040000000000006</v>
      </c>
      <c r="P133" s="44">
        <v>1.6870000000000001</v>
      </c>
    </row>
    <row r="134" spans="1:16" x14ac:dyDescent="0.25">
      <c r="B134" s="10"/>
      <c r="C134" s="1" t="s">
        <v>106</v>
      </c>
      <c r="D134" s="26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</row>
    <row r="135" spans="1:16" x14ac:dyDescent="0.25">
      <c r="B135" s="10">
        <v>442</v>
      </c>
      <c r="C135" s="17" t="s">
        <v>23</v>
      </c>
      <c r="D135" s="26">
        <v>200</v>
      </c>
      <c r="E135" s="43">
        <v>1</v>
      </c>
      <c r="F135" s="43">
        <v>0.2</v>
      </c>
      <c r="G135" s="43">
        <v>20.2</v>
      </c>
      <c r="H135" s="43">
        <v>86</v>
      </c>
      <c r="I135" s="43">
        <v>0</v>
      </c>
      <c r="J135" s="43">
        <v>4</v>
      </c>
      <c r="K135" s="43">
        <v>0</v>
      </c>
      <c r="L135" s="43">
        <v>0</v>
      </c>
      <c r="M135" s="43">
        <v>14</v>
      </c>
      <c r="N135" s="43">
        <v>14</v>
      </c>
      <c r="O135" s="43">
        <v>8</v>
      </c>
      <c r="P135" s="43">
        <v>2.8</v>
      </c>
    </row>
    <row r="136" spans="1:16" x14ac:dyDescent="0.25">
      <c r="B136" s="10"/>
      <c r="C136" s="4"/>
      <c r="D136" s="22"/>
      <c r="E136" s="44">
        <f>SUM(E135)</f>
        <v>1</v>
      </c>
      <c r="F136" s="44">
        <f t="shared" ref="F136:P136" si="8">SUM(F135)</f>
        <v>0.2</v>
      </c>
      <c r="G136" s="44">
        <f t="shared" si="8"/>
        <v>20.2</v>
      </c>
      <c r="H136" s="44">
        <f t="shared" si="8"/>
        <v>86</v>
      </c>
      <c r="I136" s="44">
        <f t="shared" si="8"/>
        <v>0</v>
      </c>
      <c r="J136" s="44">
        <f t="shared" si="8"/>
        <v>4</v>
      </c>
      <c r="K136" s="44">
        <f t="shared" si="8"/>
        <v>0</v>
      </c>
      <c r="L136" s="44">
        <f t="shared" si="8"/>
        <v>0</v>
      </c>
      <c r="M136" s="44">
        <f t="shared" si="8"/>
        <v>14</v>
      </c>
      <c r="N136" s="44">
        <f t="shared" si="8"/>
        <v>14</v>
      </c>
      <c r="O136" s="44">
        <f t="shared" si="8"/>
        <v>8</v>
      </c>
      <c r="P136" s="44">
        <f t="shared" si="8"/>
        <v>2.8</v>
      </c>
    </row>
    <row r="137" spans="1:16" x14ac:dyDescent="0.25">
      <c r="B137" s="10"/>
      <c r="C137" s="4" t="s">
        <v>24</v>
      </c>
      <c r="D137" s="26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</row>
    <row r="138" spans="1:16" x14ac:dyDescent="0.25">
      <c r="A138" s="24"/>
      <c r="B138" s="34">
        <v>71</v>
      </c>
      <c r="C138" s="35" t="s">
        <v>25</v>
      </c>
      <c r="D138" s="28">
        <v>60</v>
      </c>
      <c r="E138" s="47">
        <v>0.42</v>
      </c>
      <c r="F138" s="47">
        <v>0.06</v>
      </c>
      <c r="G138" s="47">
        <v>1.1399999999999999</v>
      </c>
      <c r="H138" s="47">
        <v>6.78</v>
      </c>
      <c r="I138" s="48">
        <v>0.02</v>
      </c>
      <c r="J138" s="48">
        <v>2.94</v>
      </c>
      <c r="K138" s="48">
        <v>0</v>
      </c>
      <c r="L138" s="48">
        <v>0</v>
      </c>
      <c r="M138" s="48">
        <v>10.199999999999999</v>
      </c>
      <c r="N138" s="48">
        <v>18</v>
      </c>
      <c r="O138" s="48">
        <v>8.4</v>
      </c>
      <c r="P138" s="48">
        <v>0.3</v>
      </c>
    </row>
    <row r="139" spans="1:16" ht="45" x14ac:dyDescent="0.25">
      <c r="B139" s="10" t="s">
        <v>77</v>
      </c>
      <c r="C139" s="17" t="s">
        <v>78</v>
      </c>
      <c r="D139" s="26" t="s">
        <v>79</v>
      </c>
      <c r="E139" s="43">
        <v>8.17</v>
      </c>
      <c r="F139" s="43">
        <v>14.05</v>
      </c>
      <c r="G139" s="43">
        <v>8.99</v>
      </c>
      <c r="H139" s="43">
        <v>195.09</v>
      </c>
      <c r="I139" s="43">
        <v>0.05</v>
      </c>
      <c r="J139" s="43">
        <v>5.56</v>
      </c>
      <c r="K139" s="43">
        <v>0.13</v>
      </c>
      <c r="L139" s="43">
        <v>0.67</v>
      </c>
      <c r="M139" s="43">
        <v>101.37</v>
      </c>
      <c r="N139" s="43">
        <v>153.29</v>
      </c>
      <c r="O139" s="43">
        <v>19.22</v>
      </c>
      <c r="P139" s="43">
        <v>1.0900000000000001</v>
      </c>
    </row>
    <row r="140" spans="1:16" x14ac:dyDescent="0.25">
      <c r="B140" s="10">
        <v>234</v>
      </c>
      <c r="C140" s="17" t="s">
        <v>134</v>
      </c>
      <c r="D140" s="26" t="s">
        <v>29</v>
      </c>
      <c r="E140" s="43">
        <v>12.9</v>
      </c>
      <c r="F140" s="43">
        <v>4.9000000000000004</v>
      </c>
      <c r="G140" s="43">
        <v>9.5</v>
      </c>
      <c r="H140" s="43">
        <v>134.30000000000001</v>
      </c>
      <c r="I140" s="43">
        <v>0.16</v>
      </c>
      <c r="J140" s="43">
        <v>7.9</v>
      </c>
      <c r="K140" s="43">
        <v>4.2999999999999997E-2</v>
      </c>
      <c r="L140" s="43">
        <v>0.9</v>
      </c>
      <c r="M140" s="43">
        <v>23.8</v>
      </c>
      <c r="N140" s="43">
        <v>127.2</v>
      </c>
      <c r="O140" s="43">
        <v>49.3</v>
      </c>
      <c r="P140" s="43">
        <v>0.9</v>
      </c>
    </row>
    <row r="141" spans="1:16" ht="30" x14ac:dyDescent="0.25">
      <c r="B141" s="10" t="s">
        <v>52</v>
      </c>
      <c r="C141" s="17" t="s">
        <v>53</v>
      </c>
      <c r="D141" s="26" t="s">
        <v>28</v>
      </c>
      <c r="E141" s="43">
        <v>8.5</v>
      </c>
      <c r="F141" s="43">
        <v>5.9</v>
      </c>
      <c r="G141" s="43">
        <v>54.7</v>
      </c>
      <c r="H141" s="43">
        <v>305.89999999999998</v>
      </c>
      <c r="I141" s="43">
        <v>0.1</v>
      </c>
      <c r="J141" s="43">
        <v>0</v>
      </c>
      <c r="K141" s="43">
        <v>0</v>
      </c>
      <c r="L141" s="43">
        <v>1.8</v>
      </c>
      <c r="M141" s="43">
        <v>14.3</v>
      </c>
      <c r="N141" s="43">
        <v>63.5</v>
      </c>
      <c r="O141" s="43">
        <v>11.5</v>
      </c>
      <c r="P141" s="43">
        <v>1.4</v>
      </c>
    </row>
    <row r="142" spans="1:16" x14ac:dyDescent="0.25">
      <c r="B142" s="10">
        <v>349</v>
      </c>
      <c r="C142" s="17" t="s">
        <v>117</v>
      </c>
      <c r="D142" s="26">
        <v>200</v>
      </c>
      <c r="E142" s="43">
        <v>0.5</v>
      </c>
      <c r="F142" s="43">
        <v>0.02</v>
      </c>
      <c r="G142" s="43">
        <v>19.43</v>
      </c>
      <c r="H142" s="43">
        <v>79.92</v>
      </c>
      <c r="I142" s="43">
        <v>0</v>
      </c>
      <c r="J142" s="43">
        <v>0.03</v>
      </c>
      <c r="K142" s="43">
        <v>0.75</v>
      </c>
      <c r="L142" s="43">
        <v>0</v>
      </c>
      <c r="M142" s="43">
        <v>17.25</v>
      </c>
      <c r="N142" s="43">
        <v>28.8</v>
      </c>
      <c r="O142" s="43">
        <v>13.8</v>
      </c>
      <c r="P142" s="43">
        <v>1.95</v>
      </c>
    </row>
    <row r="143" spans="1:16" x14ac:dyDescent="0.25">
      <c r="B143" s="10" t="s">
        <v>112</v>
      </c>
      <c r="C143" s="17" t="s">
        <v>22</v>
      </c>
      <c r="D143" s="26">
        <v>30</v>
      </c>
      <c r="E143" s="43">
        <v>2.2999999999999998</v>
      </c>
      <c r="F143" s="43">
        <v>0.24</v>
      </c>
      <c r="G143" s="43">
        <v>14.8</v>
      </c>
      <c r="H143" s="43">
        <v>70.8</v>
      </c>
      <c r="I143" s="43">
        <v>0</v>
      </c>
      <c r="J143" s="43">
        <v>0</v>
      </c>
      <c r="K143" s="43">
        <v>0</v>
      </c>
      <c r="L143" s="43">
        <v>0</v>
      </c>
      <c r="M143" s="43">
        <v>5.7</v>
      </c>
      <c r="N143" s="43">
        <v>19.5</v>
      </c>
      <c r="O143" s="43">
        <v>3.9</v>
      </c>
      <c r="P143" s="43">
        <v>0.3</v>
      </c>
    </row>
    <row r="144" spans="1:16" x14ac:dyDescent="0.25">
      <c r="B144" s="10" t="s">
        <v>113</v>
      </c>
      <c r="C144" s="17" t="s">
        <v>30</v>
      </c>
      <c r="D144" s="26">
        <v>30</v>
      </c>
      <c r="E144" s="43">
        <v>1.98</v>
      </c>
      <c r="F144" s="43">
        <v>0.36</v>
      </c>
      <c r="G144" s="43">
        <v>10.02</v>
      </c>
      <c r="H144" s="43">
        <v>51.3</v>
      </c>
      <c r="I144" s="43">
        <v>0.06</v>
      </c>
      <c r="J144" s="43">
        <v>0</v>
      </c>
      <c r="K144" s="43">
        <v>0</v>
      </c>
      <c r="L144" s="43">
        <v>0.33</v>
      </c>
      <c r="M144" s="43">
        <v>10.5</v>
      </c>
      <c r="N144" s="43">
        <v>48</v>
      </c>
      <c r="O144" s="43">
        <v>13.5</v>
      </c>
      <c r="P144" s="43">
        <v>1.2</v>
      </c>
    </row>
    <row r="145" spans="1:16" x14ac:dyDescent="0.25">
      <c r="B145" s="10">
        <v>338</v>
      </c>
      <c r="C145" s="17" t="s">
        <v>138</v>
      </c>
      <c r="D145" s="26">
        <v>150</v>
      </c>
      <c r="E145" s="43">
        <v>0.6</v>
      </c>
      <c r="F145" s="43">
        <v>0.6</v>
      </c>
      <c r="G145" s="43">
        <v>11.2</v>
      </c>
      <c r="H145" s="43">
        <v>70.5</v>
      </c>
      <c r="I145" s="43">
        <v>0.45</v>
      </c>
      <c r="J145" s="43">
        <v>12</v>
      </c>
      <c r="K145" s="43">
        <v>0</v>
      </c>
      <c r="L145" s="43">
        <v>1.3</v>
      </c>
      <c r="M145" s="43">
        <v>24</v>
      </c>
      <c r="N145" s="43">
        <v>22</v>
      </c>
      <c r="O145" s="43">
        <v>15.98</v>
      </c>
      <c r="P145" s="43">
        <v>4.4999999999999998E-2</v>
      </c>
    </row>
    <row r="146" spans="1:16" x14ac:dyDescent="0.25">
      <c r="B146" s="10"/>
      <c r="C146" s="4"/>
      <c r="D146" s="22"/>
      <c r="E146" s="45">
        <f>SUM(E138:E145)</f>
        <v>35.369999999999997</v>
      </c>
      <c r="F146" s="45">
        <f>SUM(F138:F145)</f>
        <v>26.130000000000003</v>
      </c>
      <c r="G146" s="45">
        <f>SUM(G138:G145)</f>
        <v>129.78</v>
      </c>
      <c r="H146" s="45">
        <f>SUM(H138:H145)</f>
        <v>914.5899999999998</v>
      </c>
      <c r="I146" s="44">
        <v>0.49</v>
      </c>
      <c r="J146" s="44">
        <v>133.88999999999999</v>
      </c>
      <c r="K146" s="44">
        <v>1.0529999999999999</v>
      </c>
      <c r="L146" s="44">
        <v>3.7</v>
      </c>
      <c r="M146" s="44">
        <v>241.12</v>
      </c>
      <c r="N146" s="44">
        <v>514.96</v>
      </c>
      <c r="O146" s="44">
        <v>137.35</v>
      </c>
      <c r="P146" s="44">
        <v>7.44</v>
      </c>
    </row>
    <row r="147" spans="1:16" x14ac:dyDescent="0.25">
      <c r="B147" s="10"/>
      <c r="C147" s="4" t="s">
        <v>54</v>
      </c>
      <c r="D147" s="22"/>
      <c r="E147" s="45">
        <f>E133+E135+E146</f>
        <v>49.56</v>
      </c>
      <c r="F147" s="45">
        <f>F133+F135+F146</f>
        <v>40.450000000000003</v>
      </c>
      <c r="G147" s="45">
        <f>G133+G135+G146</f>
        <v>207.41</v>
      </c>
      <c r="H147" s="44">
        <f>H133+H135+H146</f>
        <v>1409.1</v>
      </c>
      <c r="I147" s="44">
        <v>0.67300000000000004</v>
      </c>
      <c r="J147" s="44">
        <v>144.29</v>
      </c>
      <c r="K147" s="44">
        <v>45.052999999999997</v>
      </c>
      <c r="L147" s="44">
        <v>4.1139999999999999</v>
      </c>
      <c r="M147" s="44">
        <v>801.17</v>
      </c>
      <c r="N147" s="44">
        <v>968.3</v>
      </c>
      <c r="O147" s="44">
        <v>216.39</v>
      </c>
      <c r="P147" s="44">
        <v>11.927</v>
      </c>
    </row>
    <row r="148" spans="1:16" x14ac:dyDescent="0.25">
      <c r="B148" s="13"/>
      <c r="C148" s="20" t="s">
        <v>80</v>
      </c>
      <c r="D148" s="32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</row>
    <row r="149" spans="1:16" x14ac:dyDescent="0.25">
      <c r="B149" s="10"/>
      <c r="C149" s="4" t="s">
        <v>17</v>
      </c>
      <c r="D149" s="26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</row>
    <row r="150" spans="1:16" x14ac:dyDescent="0.25">
      <c r="B150" s="10" t="s">
        <v>103</v>
      </c>
      <c r="C150" s="17" t="s">
        <v>101</v>
      </c>
      <c r="D150" s="26">
        <v>200</v>
      </c>
      <c r="E150" s="43">
        <v>5.8</v>
      </c>
      <c r="F150" s="43">
        <v>5</v>
      </c>
      <c r="G150" s="43">
        <v>8</v>
      </c>
      <c r="H150" s="43">
        <v>101</v>
      </c>
      <c r="I150" s="43">
        <v>0.08</v>
      </c>
      <c r="J150" s="43">
        <v>1.4</v>
      </c>
      <c r="K150" s="43">
        <v>40.1</v>
      </c>
      <c r="L150" s="43">
        <v>0</v>
      </c>
      <c r="M150" s="43">
        <v>240.8</v>
      </c>
      <c r="N150" s="43">
        <v>180.6</v>
      </c>
      <c r="O150" s="43">
        <v>28.1</v>
      </c>
      <c r="P150" s="43">
        <v>0.2</v>
      </c>
    </row>
    <row r="151" spans="1:16" ht="30" x14ac:dyDescent="0.25">
      <c r="B151" s="10" t="s">
        <v>19</v>
      </c>
      <c r="C151" s="17" t="s">
        <v>20</v>
      </c>
      <c r="D151" s="26" t="s">
        <v>21</v>
      </c>
      <c r="E151" s="43">
        <v>6.19</v>
      </c>
      <c r="F151" s="43">
        <v>6.57</v>
      </c>
      <c r="G151" s="43">
        <v>32.99</v>
      </c>
      <c r="H151" s="43">
        <v>215.91</v>
      </c>
      <c r="I151" s="43">
        <v>0.09</v>
      </c>
      <c r="J151" s="43">
        <v>2.35</v>
      </c>
      <c r="K151" s="43">
        <v>1.37</v>
      </c>
      <c r="L151" s="43">
        <v>0.56999999999999995</v>
      </c>
      <c r="M151" s="43">
        <v>135.18</v>
      </c>
      <c r="N151" s="43">
        <v>122.94</v>
      </c>
      <c r="O151" s="43">
        <v>20.420000000000002</v>
      </c>
      <c r="P151" s="43">
        <v>0.43</v>
      </c>
    </row>
    <row r="152" spans="1:16" x14ac:dyDescent="0.25">
      <c r="B152" s="10" t="s">
        <v>129</v>
      </c>
      <c r="C152" s="17" t="s">
        <v>130</v>
      </c>
      <c r="D152" s="26">
        <v>200</v>
      </c>
      <c r="E152" s="43">
        <v>3</v>
      </c>
      <c r="F152" s="43">
        <v>3.27</v>
      </c>
      <c r="G152" s="43">
        <v>18.36</v>
      </c>
      <c r="H152" s="43">
        <v>114.2</v>
      </c>
      <c r="I152" s="43">
        <v>0.04</v>
      </c>
      <c r="J152" s="43">
        <v>1</v>
      </c>
      <c r="K152" s="43">
        <v>0.02</v>
      </c>
      <c r="L152" s="43">
        <v>0.03</v>
      </c>
      <c r="M152" s="43">
        <v>122.9</v>
      </c>
      <c r="N152" s="43">
        <v>109.9</v>
      </c>
      <c r="O152" s="43">
        <v>22.05</v>
      </c>
      <c r="P152" s="43">
        <v>0.03</v>
      </c>
    </row>
    <row r="153" spans="1:16" x14ac:dyDescent="0.25">
      <c r="B153" s="10" t="s">
        <v>112</v>
      </c>
      <c r="C153" s="17" t="s">
        <v>22</v>
      </c>
      <c r="D153" s="26">
        <v>30</v>
      </c>
      <c r="E153" s="43">
        <v>2.2999999999999998</v>
      </c>
      <c r="F153" s="43">
        <v>0.24</v>
      </c>
      <c r="G153" s="43">
        <v>14.8</v>
      </c>
      <c r="H153" s="43">
        <v>70.8</v>
      </c>
      <c r="I153" s="43">
        <v>0</v>
      </c>
      <c r="J153" s="43">
        <v>0</v>
      </c>
      <c r="K153" s="43">
        <v>0</v>
      </c>
      <c r="L153" s="43">
        <v>0</v>
      </c>
      <c r="M153" s="43">
        <v>5.7</v>
      </c>
      <c r="N153" s="43">
        <v>19.5</v>
      </c>
      <c r="O153" s="43">
        <v>3.9</v>
      </c>
      <c r="P153" s="43">
        <v>0.3</v>
      </c>
    </row>
    <row r="154" spans="1:16" x14ac:dyDescent="0.25">
      <c r="B154" s="10"/>
      <c r="C154" s="4"/>
      <c r="D154" s="22"/>
      <c r="E154" s="44">
        <f t="shared" ref="E154:P154" si="9">SUM(E150:E153)</f>
        <v>17.29</v>
      </c>
      <c r="F154" s="44">
        <f t="shared" si="9"/>
        <v>15.08</v>
      </c>
      <c r="G154" s="44">
        <f t="shared" si="9"/>
        <v>74.150000000000006</v>
      </c>
      <c r="H154" s="44">
        <f t="shared" si="9"/>
        <v>501.90999999999997</v>
      </c>
      <c r="I154" s="44">
        <f t="shared" si="9"/>
        <v>0.21</v>
      </c>
      <c r="J154" s="44">
        <f t="shared" si="9"/>
        <v>4.75</v>
      </c>
      <c r="K154" s="44">
        <f t="shared" si="9"/>
        <v>41.49</v>
      </c>
      <c r="L154" s="44">
        <f t="shared" si="9"/>
        <v>0.6</v>
      </c>
      <c r="M154" s="44">
        <f t="shared" si="9"/>
        <v>504.58</v>
      </c>
      <c r="N154" s="44">
        <f t="shared" si="9"/>
        <v>432.93999999999994</v>
      </c>
      <c r="O154" s="44">
        <f t="shared" si="9"/>
        <v>74.470000000000013</v>
      </c>
      <c r="P154" s="44">
        <f t="shared" si="9"/>
        <v>0.96</v>
      </c>
    </row>
    <row r="155" spans="1:16" x14ac:dyDescent="0.25">
      <c r="B155" s="10"/>
      <c r="C155" s="1" t="s">
        <v>106</v>
      </c>
      <c r="D155" s="26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</row>
    <row r="156" spans="1:16" x14ac:dyDescent="0.25">
      <c r="B156" s="10">
        <v>442</v>
      </c>
      <c r="C156" s="17" t="s">
        <v>23</v>
      </c>
      <c r="D156" s="26">
        <v>200</v>
      </c>
      <c r="E156" s="43">
        <v>1</v>
      </c>
      <c r="F156" s="43">
        <v>0.2</v>
      </c>
      <c r="G156" s="43">
        <v>20.2</v>
      </c>
      <c r="H156" s="43">
        <v>86</v>
      </c>
      <c r="I156" s="43">
        <v>0</v>
      </c>
      <c r="J156" s="43">
        <v>4</v>
      </c>
      <c r="K156" s="43">
        <v>0</v>
      </c>
      <c r="L156" s="43">
        <v>0</v>
      </c>
      <c r="M156" s="43">
        <v>14</v>
      </c>
      <c r="N156" s="43">
        <v>14</v>
      </c>
      <c r="O156" s="43">
        <v>8</v>
      </c>
      <c r="P156" s="43">
        <v>2.8</v>
      </c>
    </row>
    <row r="157" spans="1:16" x14ac:dyDescent="0.25">
      <c r="B157" s="10"/>
      <c r="C157" s="4"/>
      <c r="D157" s="22"/>
      <c r="E157" s="44">
        <f>SUM(E156)</f>
        <v>1</v>
      </c>
      <c r="F157" s="44">
        <f t="shared" ref="F157:P157" si="10">SUM(F156)</f>
        <v>0.2</v>
      </c>
      <c r="G157" s="44">
        <f t="shared" si="10"/>
        <v>20.2</v>
      </c>
      <c r="H157" s="44">
        <f t="shared" si="10"/>
        <v>86</v>
      </c>
      <c r="I157" s="44">
        <f t="shared" si="10"/>
        <v>0</v>
      </c>
      <c r="J157" s="44">
        <f t="shared" si="10"/>
        <v>4</v>
      </c>
      <c r="K157" s="44">
        <f t="shared" si="10"/>
        <v>0</v>
      </c>
      <c r="L157" s="44">
        <f t="shared" si="10"/>
        <v>0</v>
      </c>
      <c r="M157" s="44">
        <f t="shared" si="10"/>
        <v>14</v>
      </c>
      <c r="N157" s="44">
        <f t="shared" si="10"/>
        <v>14</v>
      </c>
      <c r="O157" s="44">
        <f t="shared" si="10"/>
        <v>8</v>
      </c>
      <c r="P157" s="44">
        <f t="shared" si="10"/>
        <v>2.8</v>
      </c>
    </row>
    <row r="158" spans="1:16" x14ac:dyDescent="0.25">
      <c r="B158" s="10"/>
      <c r="C158" s="4" t="s">
        <v>24</v>
      </c>
      <c r="D158" s="26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</row>
    <row r="159" spans="1:16" x14ac:dyDescent="0.25">
      <c r="A159" s="24"/>
      <c r="B159" s="34">
        <v>25</v>
      </c>
      <c r="C159" s="35" t="s">
        <v>48</v>
      </c>
      <c r="D159" s="28">
        <v>60</v>
      </c>
      <c r="E159" s="53">
        <v>1.29</v>
      </c>
      <c r="F159" s="53">
        <v>4.96</v>
      </c>
      <c r="G159" s="53">
        <v>7.12</v>
      </c>
      <c r="H159" s="53">
        <v>78.3</v>
      </c>
      <c r="I159" s="54">
        <v>0.1</v>
      </c>
      <c r="J159" s="54">
        <v>10.7</v>
      </c>
      <c r="K159" s="54">
        <v>0.06</v>
      </c>
      <c r="L159" s="54">
        <v>0.12</v>
      </c>
      <c r="M159" s="54">
        <v>24.24</v>
      </c>
      <c r="N159" s="54">
        <v>9.42</v>
      </c>
      <c r="O159" s="54">
        <v>14.04</v>
      </c>
      <c r="P159" s="54">
        <v>0.61</v>
      </c>
    </row>
    <row r="160" spans="1:16" ht="30" x14ac:dyDescent="0.25">
      <c r="B160" s="10">
        <v>101</v>
      </c>
      <c r="C160" s="17" t="s">
        <v>107</v>
      </c>
      <c r="D160" s="26">
        <v>250</v>
      </c>
      <c r="E160" s="43">
        <v>6.37</v>
      </c>
      <c r="F160" s="43">
        <v>13.71</v>
      </c>
      <c r="G160" s="43">
        <v>10.52</v>
      </c>
      <c r="H160" s="43">
        <v>225.95</v>
      </c>
      <c r="I160" s="43">
        <v>0.03</v>
      </c>
      <c r="J160" s="43">
        <v>6.91</v>
      </c>
      <c r="K160" s="43">
        <v>1.1399999999999999</v>
      </c>
      <c r="L160" s="43">
        <v>0.31</v>
      </c>
      <c r="M160" s="43">
        <v>14.16</v>
      </c>
      <c r="N160" s="43">
        <v>110.15</v>
      </c>
      <c r="O160" s="43">
        <v>43.05</v>
      </c>
      <c r="P160" s="43">
        <v>1.03</v>
      </c>
    </row>
    <row r="161" spans="2:16" x14ac:dyDescent="0.25">
      <c r="B161" s="10">
        <v>321</v>
      </c>
      <c r="C161" s="17" t="s">
        <v>81</v>
      </c>
      <c r="D161" s="26">
        <v>180</v>
      </c>
      <c r="E161" s="43">
        <v>3.72</v>
      </c>
      <c r="F161" s="43">
        <v>11.93</v>
      </c>
      <c r="G161" s="43">
        <v>16.8</v>
      </c>
      <c r="H161" s="43">
        <v>135.24</v>
      </c>
      <c r="I161" s="43">
        <v>0.2</v>
      </c>
      <c r="J161" s="43">
        <v>30.89</v>
      </c>
      <c r="K161" s="43">
        <v>0.1</v>
      </c>
      <c r="L161" s="43">
        <v>0.4</v>
      </c>
      <c r="M161" s="43">
        <v>99.84</v>
      </c>
      <c r="N161" s="43">
        <v>101.7</v>
      </c>
      <c r="O161" s="43">
        <v>37.18</v>
      </c>
      <c r="P161" s="43">
        <v>1.45</v>
      </c>
    </row>
    <row r="162" spans="2:16" x14ac:dyDescent="0.25">
      <c r="B162" s="10" t="s">
        <v>108</v>
      </c>
      <c r="C162" s="18" t="s">
        <v>109</v>
      </c>
      <c r="D162" s="27" t="s">
        <v>29</v>
      </c>
      <c r="E162" s="43">
        <v>15.3</v>
      </c>
      <c r="F162" s="43">
        <v>11</v>
      </c>
      <c r="G162" s="43">
        <v>13.3</v>
      </c>
      <c r="H162" s="43">
        <v>213</v>
      </c>
      <c r="I162" s="43">
        <v>0.14000000000000001</v>
      </c>
      <c r="J162" s="43">
        <v>0</v>
      </c>
      <c r="K162" s="43">
        <v>30</v>
      </c>
      <c r="L162" s="43">
        <v>1.4</v>
      </c>
      <c r="M162" s="43">
        <v>50</v>
      </c>
      <c r="N162" s="43">
        <v>136</v>
      </c>
      <c r="O162" s="43">
        <v>21</v>
      </c>
      <c r="P162" s="43">
        <v>2.0699999999999998</v>
      </c>
    </row>
    <row r="163" spans="2:16" x14ac:dyDescent="0.25">
      <c r="B163" s="10" t="s">
        <v>114</v>
      </c>
      <c r="C163" s="17" t="s">
        <v>110</v>
      </c>
      <c r="D163" s="26">
        <v>200</v>
      </c>
      <c r="E163" s="43">
        <v>0.3</v>
      </c>
      <c r="F163" s="43">
        <v>0.01</v>
      </c>
      <c r="G163" s="43">
        <v>17.5</v>
      </c>
      <c r="H163" s="43">
        <v>72</v>
      </c>
      <c r="I163" s="43">
        <v>0</v>
      </c>
      <c r="J163" s="43">
        <v>0.1</v>
      </c>
      <c r="K163" s="43">
        <v>0</v>
      </c>
      <c r="L163" s="43">
        <v>0.1</v>
      </c>
      <c r="M163" s="43">
        <v>16.399999999999999</v>
      </c>
      <c r="N163" s="43">
        <v>10.7</v>
      </c>
      <c r="O163" s="43">
        <v>4.3</v>
      </c>
      <c r="P163" s="43">
        <v>0.9</v>
      </c>
    </row>
    <row r="164" spans="2:16" x14ac:dyDescent="0.25">
      <c r="B164" s="10" t="s">
        <v>112</v>
      </c>
      <c r="C164" s="17" t="s">
        <v>22</v>
      </c>
      <c r="D164" s="26">
        <v>30</v>
      </c>
      <c r="E164" s="43">
        <v>2.2999999999999998</v>
      </c>
      <c r="F164" s="43">
        <v>0.24</v>
      </c>
      <c r="G164" s="43">
        <v>14.8</v>
      </c>
      <c r="H164" s="43">
        <v>70.8</v>
      </c>
      <c r="I164" s="43">
        <v>0</v>
      </c>
      <c r="J164" s="43">
        <v>0</v>
      </c>
      <c r="K164" s="43">
        <v>0</v>
      </c>
      <c r="L164" s="43">
        <v>0</v>
      </c>
      <c r="M164" s="43">
        <v>5.7</v>
      </c>
      <c r="N164" s="43">
        <v>19.5</v>
      </c>
      <c r="O164" s="43">
        <v>3.9</v>
      </c>
      <c r="P164" s="43">
        <v>0.3</v>
      </c>
    </row>
    <row r="165" spans="2:16" x14ac:dyDescent="0.25">
      <c r="B165" s="10" t="s">
        <v>113</v>
      </c>
      <c r="C165" s="17" t="s">
        <v>30</v>
      </c>
      <c r="D165" s="26">
        <v>30</v>
      </c>
      <c r="E165" s="43">
        <v>1.98</v>
      </c>
      <c r="F165" s="43">
        <v>0.36</v>
      </c>
      <c r="G165" s="43">
        <v>10.02</v>
      </c>
      <c r="H165" s="43">
        <v>51.3</v>
      </c>
      <c r="I165" s="43">
        <v>0.06</v>
      </c>
      <c r="J165" s="43">
        <v>0</v>
      </c>
      <c r="K165" s="43">
        <v>0</v>
      </c>
      <c r="L165" s="43">
        <v>0.33</v>
      </c>
      <c r="M165" s="43">
        <v>10.5</v>
      </c>
      <c r="N165" s="43">
        <v>48</v>
      </c>
      <c r="O165" s="43">
        <v>13.5</v>
      </c>
      <c r="P165" s="43">
        <v>1.2</v>
      </c>
    </row>
    <row r="166" spans="2:16" x14ac:dyDescent="0.25">
      <c r="B166" s="10">
        <v>338</v>
      </c>
      <c r="C166" s="17" t="s">
        <v>138</v>
      </c>
      <c r="D166" s="26">
        <v>150</v>
      </c>
      <c r="E166" s="43">
        <v>0.6</v>
      </c>
      <c r="F166" s="43">
        <v>0.6</v>
      </c>
      <c r="G166" s="43">
        <v>11.2</v>
      </c>
      <c r="H166" s="43">
        <v>70.5</v>
      </c>
      <c r="I166" s="43">
        <v>0.45</v>
      </c>
      <c r="J166" s="43">
        <v>12</v>
      </c>
      <c r="K166" s="43">
        <v>0</v>
      </c>
      <c r="L166" s="43">
        <v>1.3</v>
      </c>
      <c r="M166" s="43">
        <v>24</v>
      </c>
      <c r="N166" s="43">
        <v>22</v>
      </c>
      <c r="O166" s="43">
        <v>15.98</v>
      </c>
      <c r="P166" s="43">
        <v>4.4999999999999998E-2</v>
      </c>
    </row>
    <row r="167" spans="2:16" x14ac:dyDescent="0.25">
      <c r="B167" s="10"/>
      <c r="C167" s="62" t="s">
        <v>98</v>
      </c>
      <c r="D167" s="63">
        <v>90</v>
      </c>
      <c r="E167" s="64">
        <v>9.8000000000000007</v>
      </c>
      <c r="F167" s="64">
        <v>34.700000000000003</v>
      </c>
      <c r="G167" s="64">
        <v>50.4</v>
      </c>
      <c r="H167" s="64">
        <v>554</v>
      </c>
      <c r="I167" s="64">
        <v>8</v>
      </c>
      <c r="J167" s="64">
        <v>0</v>
      </c>
      <c r="K167" s="64">
        <v>22</v>
      </c>
      <c r="L167" s="64">
        <v>0.8</v>
      </c>
      <c r="M167" s="64">
        <v>352</v>
      </c>
      <c r="N167" s="64">
        <v>309</v>
      </c>
      <c r="O167" s="64">
        <v>68</v>
      </c>
      <c r="P167" s="64">
        <v>1.5</v>
      </c>
    </row>
    <row r="168" spans="2:16" x14ac:dyDescent="0.25">
      <c r="B168" s="10"/>
      <c r="C168" s="4"/>
      <c r="D168" s="22"/>
      <c r="E168" s="45">
        <f>SUM(E159:E167)</f>
        <v>41.660000000000004</v>
      </c>
      <c r="F168" s="45">
        <f>SUM(F159:F167)</f>
        <v>77.510000000000005</v>
      </c>
      <c r="G168" s="45">
        <f>SUM(G159:G167)</f>
        <v>151.66</v>
      </c>
      <c r="H168" s="45">
        <f>SUM(H159:H167)</f>
        <v>1471.09</v>
      </c>
      <c r="I168" s="46">
        <f>SUM(I159:I167)</f>
        <v>8.98</v>
      </c>
      <c r="J168" s="44">
        <v>71.135000000000005</v>
      </c>
      <c r="K168" s="44">
        <v>1.361</v>
      </c>
      <c r="L168" s="44">
        <v>3.82</v>
      </c>
      <c r="M168" s="44">
        <v>231.54</v>
      </c>
      <c r="N168" s="44">
        <v>468.1</v>
      </c>
      <c r="O168" s="44">
        <v>179.18</v>
      </c>
      <c r="P168" s="44">
        <v>6.87</v>
      </c>
    </row>
    <row r="169" spans="2:16" x14ac:dyDescent="0.25">
      <c r="B169" s="10"/>
      <c r="C169" s="4" t="s">
        <v>31</v>
      </c>
      <c r="D169" s="22"/>
      <c r="E169" s="45">
        <f>E154+E156+E168</f>
        <v>59.95</v>
      </c>
      <c r="F169" s="45">
        <f>F154+F156+F168</f>
        <v>92.79</v>
      </c>
      <c r="G169" s="45">
        <f>G154+G156+G168</f>
        <v>246.01</v>
      </c>
      <c r="H169" s="45">
        <f>H154+H156+H168</f>
        <v>2059</v>
      </c>
      <c r="I169" s="44">
        <v>1.373</v>
      </c>
      <c r="J169" s="44">
        <v>81.185000000000002</v>
      </c>
      <c r="K169" s="44">
        <v>46.750999999999998</v>
      </c>
      <c r="L169" s="44">
        <v>4.42</v>
      </c>
      <c r="M169" s="44">
        <v>754.12</v>
      </c>
      <c r="N169" s="44">
        <v>925.24</v>
      </c>
      <c r="O169" s="44">
        <v>264.55</v>
      </c>
      <c r="P169" s="44">
        <v>11.35</v>
      </c>
    </row>
    <row r="170" spans="2:16" x14ac:dyDescent="0.25">
      <c r="B170" s="13"/>
      <c r="C170" s="20" t="s">
        <v>82</v>
      </c>
      <c r="D170" s="32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</row>
    <row r="171" spans="2:16" ht="30" x14ac:dyDescent="0.25">
      <c r="B171" s="10">
        <v>203</v>
      </c>
      <c r="C171" s="17" t="s">
        <v>33</v>
      </c>
      <c r="D171" s="26" t="s">
        <v>34</v>
      </c>
      <c r="E171" s="43">
        <v>18.760000000000002</v>
      </c>
      <c r="F171" s="43">
        <v>19.239999999999998</v>
      </c>
      <c r="G171" s="43">
        <v>36.450000000000003</v>
      </c>
      <c r="H171" s="43">
        <v>365</v>
      </c>
      <c r="I171" s="43">
        <v>0.08</v>
      </c>
      <c r="J171" s="43">
        <v>0.11</v>
      </c>
      <c r="K171" s="43">
        <v>0</v>
      </c>
      <c r="L171" s="43">
        <v>2.1</v>
      </c>
      <c r="M171" s="43">
        <v>102</v>
      </c>
      <c r="N171" s="43">
        <v>209.4</v>
      </c>
      <c r="O171" s="43">
        <v>43.8</v>
      </c>
      <c r="P171" s="43">
        <v>1.68</v>
      </c>
    </row>
    <row r="172" spans="2:16" x14ac:dyDescent="0.25">
      <c r="B172" s="10" t="s">
        <v>105</v>
      </c>
      <c r="C172" s="17" t="s">
        <v>35</v>
      </c>
      <c r="D172" s="26">
        <v>30</v>
      </c>
      <c r="E172" s="43">
        <v>2.2999999999999998</v>
      </c>
      <c r="F172" s="43">
        <v>0.9</v>
      </c>
      <c r="G172" s="43">
        <v>15.4</v>
      </c>
      <c r="H172" s="43">
        <v>78.599999999999994</v>
      </c>
      <c r="I172" s="43">
        <v>0</v>
      </c>
      <c r="J172" s="43">
        <v>0</v>
      </c>
      <c r="K172" s="43">
        <v>0</v>
      </c>
      <c r="L172" s="43">
        <v>0</v>
      </c>
      <c r="M172" s="43">
        <v>5.7</v>
      </c>
      <c r="N172" s="43">
        <v>19.5</v>
      </c>
      <c r="O172" s="43">
        <v>3.9</v>
      </c>
      <c r="P172" s="43">
        <v>0.3</v>
      </c>
    </row>
    <row r="173" spans="2:16" x14ac:dyDescent="0.25">
      <c r="B173" s="10" t="s">
        <v>104</v>
      </c>
      <c r="C173" s="17" t="s">
        <v>102</v>
      </c>
      <c r="D173" s="26">
        <v>200</v>
      </c>
      <c r="E173" s="43">
        <v>0.2</v>
      </c>
      <c r="F173" s="43">
        <v>0.1</v>
      </c>
      <c r="G173" s="43">
        <v>9.3000000000000007</v>
      </c>
      <c r="H173" s="43">
        <v>38</v>
      </c>
      <c r="I173" s="43">
        <v>0</v>
      </c>
      <c r="J173" s="43">
        <v>0</v>
      </c>
      <c r="K173" s="43">
        <v>0</v>
      </c>
      <c r="L173" s="43">
        <v>0</v>
      </c>
      <c r="M173" s="43">
        <v>5.0999999999999996</v>
      </c>
      <c r="N173" s="43">
        <v>7.7</v>
      </c>
      <c r="O173" s="43">
        <v>4.2</v>
      </c>
      <c r="P173" s="43">
        <v>0.82</v>
      </c>
    </row>
    <row r="174" spans="2:16" x14ac:dyDescent="0.25">
      <c r="B174" s="10"/>
      <c r="C174" s="4"/>
      <c r="D174" s="22"/>
      <c r="E174" s="44">
        <v>15.09</v>
      </c>
      <c r="F174" s="44">
        <v>19.23</v>
      </c>
      <c r="G174" s="44">
        <v>87.15</v>
      </c>
      <c r="H174" s="44">
        <f>SUM(H171:H173)</f>
        <v>481.6</v>
      </c>
      <c r="I174" s="44">
        <v>0.08</v>
      </c>
      <c r="J174" s="44">
        <v>0.11</v>
      </c>
      <c r="K174" s="44">
        <v>0.2</v>
      </c>
      <c r="L174" s="44">
        <v>2.2999999999999998</v>
      </c>
      <c r="M174" s="44">
        <v>113.95</v>
      </c>
      <c r="N174" s="44">
        <v>239.05</v>
      </c>
      <c r="O174" s="44">
        <v>52.1</v>
      </c>
      <c r="P174" s="44">
        <v>2.82</v>
      </c>
    </row>
    <row r="175" spans="2:16" x14ac:dyDescent="0.25">
      <c r="B175" s="10"/>
      <c r="C175" s="1" t="s">
        <v>106</v>
      </c>
      <c r="D175" s="26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</row>
    <row r="176" spans="2:16" x14ac:dyDescent="0.25">
      <c r="B176" s="10">
        <v>442</v>
      </c>
      <c r="C176" s="17" t="s">
        <v>23</v>
      </c>
      <c r="D176" s="26">
        <v>200</v>
      </c>
      <c r="E176" s="43">
        <v>1</v>
      </c>
      <c r="F176" s="43">
        <v>0.2</v>
      </c>
      <c r="G176" s="43">
        <v>20.2</v>
      </c>
      <c r="H176" s="43">
        <v>86</v>
      </c>
      <c r="I176" s="43">
        <v>0</v>
      </c>
      <c r="J176" s="43">
        <v>4</v>
      </c>
      <c r="K176" s="43">
        <v>0</v>
      </c>
      <c r="L176" s="43">
        <v>0</v>
      </c>
      <c r="M176" s="43">
        <v>14</v>
      </c>
      <c r="N176" s="43">
        <v>14</v>
      </c>
      <c r="O176" s="43">
        <v>8</v>
      </c>
      <c r="P176" s="43">
        <v>2.8</v>
      </c>
    </row>
    <row r="177" spans="1:16" x14ac:dyDescent="0.25">
      <c r="B177" s="10"/>
      <c r="C177" s="4"/>
      <c r="D177" s="22"/>
      <c r="E177" s="44">
        <f>SUM(E176)</f>
        <v>1</v>
      </c>
      <c r="F177" s="44">
        <f t="shared" ref="F177:P177" si="11">SUM(F176)</f>
        <v>0.2</v>
      </c>
      <c r="G177" s="44">
        <f t="shared" si="11"/>
        <v>20.2</v>
      </c>
      <c r="H177" s="44">
        <f t="shared" si="11"/>
        <v>86</v>
      </c>
      <c r="I177" s="44">
        <f t="shared" si="11"/>
        <v>0</v>
      </c>
      <c r="J177" s="44">
        <f t="shared" si="11"/>
        <v>4</v>
      </c>
      <c r="K177" s="44">
        <f t="shared" si="11"/>
        <v>0</v>
      </c>
      <c r="L177" s="44">
        <f t="shared" si="11"/>
        <v>0</v>
      </c>
      <c r="M177" s="44">
        <f t="shared" si="11"/>
        <v>14</v>
      </c>
      <c r="N177" s="44">
        <f t="shared" si="11"/>
        <v>14</v>
      </c>
      <c r="O177" s="44">
        <f t="shared" si="11"/>
        <v>8</v>
      </c>
      <c r="P177" s="44">
        <f t="shared" si="11"/>
        <v>2.8</v>
      </c>
    </row>
    <row r="178" spans="1:16" x14ac:dyDescent="0.25">
      <c r="B178" s="10"/>
      <c r="C178" s="4" t="s">
        <v>24</v>
      </c>
      <c r="D178" s="26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</row>
    <row r="179" spans="1:16" x14ac:dyDescent="0.25">
      <c r="A179" s="24"/>
      <c r="B179" s="57" t="s">
        <v>136</v>
      </c>
      <c r="C179" s="35" t="s">
        <v>135</v>
      </c>
      <c r="D179" s="28">
        <v>60</v>
      </c>
      <c r="E179" s="47">
        <v>0.72</v>
      </c>
      <c r="F179" s="47">
        <v>3.06</v>
      </c>
      <c r="G179" s="47">
        <v>3.3</v>
      </c>
      <c r="H179" s="47">
        <v>43.8</v>
      </c>
      <c r="I179" s="48">
        <v>0.02</v>
      </c>
      <c r="J179" s="48">
        <v>7.8</v>
      </c>
      <c r="K179" s="48">
        <v>0</v>
      </c>
      <c r="L179" s="48">
        <v>1.44</v>
      </c>
      <c r="M179" s="48">
        <v>20.399999999999999</v>
      </c>
      <c r="N179" s="48">
        <v>18</v>
      </c>
      <c r="O179" s="48">
        <v>10.8</v>
      </c>
      <c r="P179" s="48">
        <v>0.56000000000000005</v>
      </c>
    </row>
    <row r="180" spans="1:16" ht="30" x14ac:dyDescent="0.25">
      <c r="B180" s="10" t="s">
        <v>37</v>
      </c>
      <c r="C180" s="17" t="s">
        <v>38</v>
      </c>
      <c r="D180" s="26" t="s">
        <v>39</v>
      </c>
      <c r="E180" s="43">
        <v>7.88</v>
      </c>
      <c r="F180" s="43">
        <v>12.08</v>
      </c>
      <c r="G180" s="43">
        <v>10.91</v>
      </c>
      <c r="H180" s="43">
        <v>183.79</v>
      </c>
      <c r="I180" s="43">
        <v>0.09</v>
      </c>
      <c r="J180" s="43">
        <v>3.23</v>
      </c>
      <c r="K180" s="43">
        <v>0.7</v>
      </c>
      <c r="L180" s="43">
        <v>0.28000000000000003</v>
      </c>
      <c r="M180" s="43">
        <v>105.94</v>
      </c>
      <c r="N180" s="43">
        <v>130.51</v>
      </c>
      <c r="O180" s="43">
        <v>10.039999999999999</v>
      </c>
      <c r="P180" s="43">
        <v>1.0900000000000001</v>
      </c>
    </row>
    <row r="181" spans="1:16" x14ac:dyDescent="0.25">
      <c r="B181" s="10">
        <v>279</v>
      </c>
      <c r="C181" s="17" t="s">
        <v>131</v>
      </c>
      <c r="D181" s="26" t="s">
        <v>40</v>
      </c>
      <c r="E181" s="43">
        <v>12.54</v>
      </c>
      <c r="F181" s="43">
        <v>19.04</v>
      </c>
      <c r="G181" s="43">
        <v>9.93</v>
      </c>
      <c r="H181" s="43">
        <v>261.20999999999998</v>
      </c>
      <c r="I181" s="43">
        <v>0.01</v>
      </c>
      <c r="J181" s="43">
        <v>0.11</v>
      </c>
      <c r="K181" s="43">
        <v>3.33</v>
      </c>
      <c r="L181" s="43">
        <v>0.11</v>
      </c>
      <c r="M181" s="43">
        <v>186.25</v>
      </c>
      <c r="N181" s="43">
        <v>6.2</v>
      </c>
      <c r="O181" s="43">
        <v>25.18</v>
      </c>
      <c r="P181" s="43">
        <v>1.1499999999999999</v>
      </c>
    </row>
    <row r="182" spans="1:16" ht="30" x14ac:dyDescent="0.25">
      <c r="B182" s="10" t="s">
        <v>41</v>
      </c>
      <c r="C182" s="17" t="s">
        <v>116</v>
      </c>
      <c r="D182" s="26" t="s">
        <v>28</v>
      </c>
      <c r="E182" s="43">
        <v>10.1</v>
      </c>
      <c r="F182" s="43">
        <v>7.5</v>
      </c>
      <c r="G182" s="43">
        <v>45.9</v>
      </c>
      <c r="H182" s="43">
        <v>291</v>
      </c>
      <c r="I182" s="43">
        <v>0.3</v>
      </c>
      <c r="J182" s="43">
        <v>0</v>
      </c>
      <c r="K182" s="43">
        <v>0</v>
      </c>
      <c r="L182" s="43">
        <v>5.6</v>
      </c>
      <c r="M182" s="43">
        <v>27</v>
      </c>
      <c r="N182" s="43">
        <v>224.2</v>
      </c>
      <c r="O182" s="43">
        <v>150.69999999999999</v>
      </c>
      <c r="P182" s="43">
        <v>5.3</v>
      </c>
    </row>
    <row r="183" spans="1:16" x14ac:dyDescent="0.25">
      <c r="B183" s="10">
        <v>349</v>
      </c>
      <c r="C183" s="17" t="s">
        <v>117</v>
      </c>
      <c r="D183" s="26">
        <v>200</v>
      </c>
      <c r="E183" s="43">
        <v>0.5</v>
      </c>
      <c r="F183" s="43">
        <v>0.02</v>
      </c>
      <c r="G183" s="43">
        <v>19.43</v>
      </c>
      <c r="H183" s="43">
        <v>79.92</v>
      </c>
      <c r="I183" s="43">
        <v>0</v>
      </c>
      <c r="J183" s="43">
        <v>0.03</v>
      </c>
      <c r="K183" s="43">
        <v>0.75</v>
      </c>
      <c r="L183" s="43">
        <v>0</v>
      </c>
      <c r="M183" s="43">
        <v>17.25</v>
      </c>
      <c r="N183" s="43">
        <v>28.8</v>
      </c>
      <c r="O183" s="43">
        <v>13.8</v>
      </c>
      <c r="P183" s="43">
        <v>1.95</v>
      </c>
    </row>
    <row r="184" spans="1:16" x14ac:dyDescent="0.25">
      <c r="B184" s="10" t="s">
        <v>112</v>
      </c>
      <c r="C184" s="17" t="s">
        <v>22</v>
      </c>
      <c r="D184" s="26">
        <v>30</v>
      </c>
      <c r="E184" s="43">
        <v>2.2999999999999998</v>
      </c>
      <c r="F184" s="43">
        <v>0.24</v>
      </c>
      <c r="G184" s="43">
        <v>14.8</v>
      </c>
      <c r="H184" s="43">
        <v>70.8</v>
      </c>
      <c r="I184" s="43">
        <v>0</v>
      </c>
      <c r="J184" s="43">
        <v>0</v>
      </c>
      <c r="K184" s="43">
        <v>0</v>
      </c>
      <c r="L184" s="43">
        <v>0</v>
      </c>
      <c r="M184" s="43">
        <v>5.7</v>
      </c>
      <c r="N184" s="43">
        <v>19.5</v>
      </c>
      <c r="O184" s="43">
        <v>3.9</v>
      </c>
      <c r="P184" s="43">
        <v>0.3</v>
      </c>
    </row>
    <row r="185" spans="1:16" x14ac:dyDescent="0.25">
      <c r="B185" s="10" t="s">
        <v>113</v>
      </c>
      <c r="C185" s="17" t="s">
        <v>30</v>
      </c>
      <c r="D185" s="26">
        <v>30</v>
      </c>
      <c r="E185" s="43">
        <v>1.98</v>
      </c>
      <c r="F185" s="43">
        <v>0.36</v>
      </c>
      <c r="G185" s="43">
        <v>10.02</v>
      </c>
      <c r="H185" s="43">
        <v>51.3</v>
      </c>
      <c r="I185" s="43">
        <v>0.06</v>
      </c>
      <c r="J185" s="43">
        <v>0</v>
      </c>
      <c r="K185" s="43">
        <v>0</v>
      </c>
      <c r="L185" s="43">
        <v>0.33</v>
      </c>
      <c r="M185" s="43">
        <v>10.5</v>
      </c>
      <c r="N185" s="43">
        <v>48</v>
      </c>
      <c r="O185" s="43">
        <v>13.5</v>
      </c>
      <c r="P185" s="43">
        <v>1.2</v>
      </c>
    </row>
    <row r="186" spans="1:16" x14ac:dyDescent="0.25">
      <c r="B186" s="10">
        <v>338</v>
      </c>
      <c r="C186" s="17" t="s">
        <v>138</v>
      </c>
      <c r="D186" s="26">
        <v>150</v>
      </c>
      <c r="E186" s="43">
        <v>0.6</v>
      </c>
      <c r="F186" s="43">
        <v>0.6</v>
      </c>
      <c r="G186" s="43">
        <v>11.2</v>
      </c>
      <c r="H186" s="43">
        <v>70.5</v>
      </c>
      <c r="I186" s="43">
        <v>0.45</v>
      </c>
      <c r="J186" s="43">
        <v>12</v>
      </c>
      <c r="K186" s="43">
        <v>0</v>
      </c>
      <c r="L186" s="43">
        <v>1.3</v>
      </c>
      <c r="M186" s="43">
        <v>24</v>
      </c>
      <c r="N186" s="43">
        <v>22</v>
      </c>
      <c r="O186" s="43">
        <v>15.98</v>
      </c>
      <c r="P186" s="43">
        <v>4.4999999999999998E-2</v>
      </c>
    </row>
    <row r="187" spans="1:16" x14ac:dyDescent="0.25">
      <c r="B187" s="10"/>
      <c r="C187" s="4"/>
      <c r="D187" s="22"/>
      <c r="E187" s="45">
        <f>SUM(E179:E186)</f>
        <v>36.619999999999997</v>
      </c>
      <c r="F187" s="45">
        <f>SUM(F179:F186)</f>
        <v>42.900000000000006</v>
      </c>
      <c r="G187" s="45">
        <f>SUM(G179:G186)</f>
        <v>125.49</v>
      </c>
      <c r="H187" s="45">
        <f>SUM(H179:H186)</f>
        <v>1052.3199999999997</v>
      </c>
      <c r="I187" s="44">
        <v>0.58499999999999996</v>
      </c>
      <c r="J187" s="44">
        <v>52.61</v>
      </c>
      <c r="K187" s="44">
        <v>4.78</v>
      </c>
      <c r="L187" s="44">
        <v>8.6319999999999997</v>
      </c>
      <c r="M187" s="44">
        <v>223.21199999999999</v>
      </c>
      <c r="N187" s="44">
        <v>640.18299999999999</v>
      </c>
      <c r="O187" s="44">
        <v>253.55</v>
      </c>
      <c r="P187" s="44">
        <v>1.2</v>
      </c>
    </row>
    <row r="188" spans="1:16" s="2" customFormat="1" x14ac:dyDescent="0.25">
      <c r="B188" s="10"/>
      <c r="C188" s="4" t="s">
        <v>31</v>
      </c>
      <c r="D188" s="22"/>
      <c r="E188" s="45">
        <f>E174+E176+E187</f>
        <v>52.709999999999994</v>
      </c>
      <c r="F188" s="45">
        <f>F174+F176+F187</f>
        <v>62.330000000000005</v>
      </c>
      <c r="G188" s="45">
        <f>G174+G176+G187</f>
        <v>232.84</v>
      </c>
      <c r="H188" s="45">
        <f>H174+H176+H187</f>
        <v>1619.9199999999996</v>
      </c>
      <c r="I188" s="44">
        <v>0.66500000000000004</v>
      </c>
      <c r="J188" s="44">
        <v>56.72</v>
      </c>
      <c r="K188" s="44">
        <v>4.9800000000000004</v>
      </c>
      <c r="L188" s="44">
        <v>10.932</v>
      </c>
      <c r="M188" s="44">
        <v>351.16199999999998</v>
      </c>
      <c r="N188" s="44">
        <v>893.23299999999995</v>
      </c>
      <c r="O188" s="44">
        <v>313.64999999999998</v>
      </c>
      <c r="P188" s="44">
        <v>6.82</v>
      </c>
    </row>
    <row r="189" spans="1:16" x14ac:dyDescent="0.25">
      <c r="B189" s="13"/>
      <c r="C189" s="20" t="s">
        <v>83</v>
      </c>
      <c r="D189" s="32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</row>
    <row r="190" spans="1:16" x14ac:dyDescent="0.25">
      <c r="B190" s="10">
        <v>338</v>
      </c>
      <c r="C190" s="17" t="s">
        <v>138</v>
      </c>
      <c r="D190" s="26">
        <v>150</v>
      </c>
      <c r="E190" s="43">
        <v>0.6</v>
      </c>
      <c r="F190" s="43">
        <v>0.6</v>
      </c>
      <c r="G190" s="43">
        <v>11.2</v>
      </c>
      <c r="H190" s="43">
        <v>70.5</v>
      </c>
      <c r="I190" s="43">
        <v>0.45</v>
      </c>
      <c r="J190" s="43">
        <v>12</v>
      </c>
      <c r="K190" s="43">
        <v>0</v>
      </c>
      <c r="L190" s="43">
        <v>1.3</v>
      </c>
      <c r="M190" s="43">
        <v>24</v>
      </c>
      <c r="N190" s="43">
        <v>22</v>
      </c>
      <c r="O190" s="43">
        <v>15.98</v>
      </c>
      <c r="P190" s="43">
        <v>4.4999999999999998E-2</v>
      </c>
    </row>
    <row r="191" spans="1:16" ht="30" x14ac:dyDescent="0.25">
      <c r="B191" s="10" t="s">
        <v>43</v>
      </c>
      <c r="C191" s="17" t="s">
        <v>118</v>
      </c>
      <c r="D191" s="26" t="s">
        <v>21</v>
      </c>
      <c r="E191" s="43">
        <v>5.7</v>
      </c>
      <c r="F191" s="43">
        <v>8.01</v>
      </c>
      <c r="G191" s="43">
        <v>38.4</v>
      </c>
      <c r="H191" s="43">
        <v>249.6</v>
      </c>
      <c r="I191" s="43">
        <v>0.05</v>
      </c>
      <c r="J191" s="43">
        <v>1.3</v>
      </c>
      <c r="K191" s="43">
        <v>0.05</v>
      </c>
      <c r="L191" s="43">
        <v>0.91</v>
      </c>
      <c r="M191" s="43">
        <v>122.9</v>
      </c>
      <c r="N191" s="43">
        <v>150</v>
      </c>
      <c r="O191" s="43">
        <v>34.9</v>
      </c>
      <c r="P191" s="43">
        <v>1.3</v>
      </c>
    </row>
    <row r="192" spans="1:16" x14ac:dyDescent="0.25">
      <c r="B192" s="10" t="s">
        <v>44</v>
      </c>
      <c r="C192" s="17" t="s">
        <v>45</v>
      </c>
      <c r="D192" s="26">
        <v>15</v>
      </c>
      <c r="E192" s="43">
        <v>4.42</v>
      </c>
      <c r="F192" s="43">
        <v>4.16</v>
      </c>
      <c r="G192" s="43">
        <v>0</v>
      </c>
      <c r="H192" s="43">
        <v>55.11</v>
      </c>
      <c r="I192" s="43">
        <v>0</v>
      </c>
      <c r="J192" s="43">
        <v>0</v>
      </c>
      <c r="K192" s="43">
        <v>0.12</v>
      </c>
      <c r="L192" s="43">
        <v>7.0000000000000007E-2</v>
      </c>
      <c r="M192" s="43">
        <v>165</v>
      </c>
      <c r="N192" s="43">
        <v>99</v>
      </c>
      <c r="O192" s="43">
        <v>9.08</v>
      </c>
      <c r="P192" s="43">
        <v>0.12</v>
      </c>
    </row>
    <row r="193" spans="1:16" x14ac:dyDescent="0.25">
      <c r="B193" s="10" t="s">
        <v>46</v>
      </c>
      <c r="C193" s="17" t="s">
        <v>119</v>
      </c>
      <c r="D193" s="26" t="s">
        <v>47</v>
      </c>
      <c r="E193" s="43">
        <v>0.27</v>
      </c>
      <c r="F193" s="43">
        <v>0.06</v>
      </c>
      <c r="G193" s="43">
        <v>15.23</v>
      </c>
      <c r="H193" s="43">
        <v>63</v>
      </c>
      <c r="I193" s="43">
        <v>3.0000000000000001E-3</v>
      </c>
      <c r="J193" s="43">
        <v>2.8</v>
      </c>
      <c r="K193" s="43">
        <v>0</v>
      </c>
      <c r="L193" s="43">
        <v>1.4E-2</v>
      </c>
      <c r="M193" s="43">
        <v>3.25</v>
      </c>
      <c r="N193" s="43">
        <v>1.54</v>
      </c>
      <c r="O193" s="43">
        <v>0.84</v>
      </c>
      <c r="P193" s="43">
        <v>8.6999999999999994E-2</v>
      </c>
    </row>
    <row r="194" spans="1:16" x14ac:dyDescent="0.25">
      <c r="B194" s="10" t="s">
        <v>105</v>
      </c>
      <c r="C194" s="17" t="s">
        <v>35</v>
      </c>
      <c r="D194" s="26">
        <v>30</v>
      </c>
      <c r="E194" s="43">
        <v>2.2999999999999998</v>
      </c>
      <c r="F194" s="43">
        <v>0.9</v>
      </c>
      <c r="G194" s="43">
        <v>15.4</v>
      </c>
      <c r="H194" s="43">
        <v>78.599999999999994</v>
      </c>
      <c r="I194" s="43">
        <v>0</v>
      </c>
      <c r="J194" s="43">
        <v>0</v>
      </c>
      <c r="K194" s="43">
        <v>0</v>
      </c>
      <c r="L194" s="43">
        <v>0</v>
      </c>
      <c r="M194" s="43">
        <v>5.7</v>
      </c>
      <c r="N194" s="43">
        <v>19.5</v>
      </c>
      <c r="O194" s="43">
        <v>3.9</v>
      </c>
      <c r="P194" s="43">
        <v>0.3</v>
      </c>
    </row>
    <row r="195" spans="1:16" x14ac:dyDescent="0.25">
      <c r="B195" s="10"/>
      <c r="C195" s="17"/>
      <c r="D195" s="26"/>
      <c r="E195" s="44">
        <f>SUM(E190:E194)</f>
        <v>13.29</v>
      </c>
      <c r="F195" s="44">
        <f>SUM(F190:F194)</f>
        <v>13.73</v>
      </c>
      <c r="G195" s="44">
        <f>SUM(G190:G194)</f>
        <v>80.23</v>
      </c>
      <c r="H195" s="44">
        <f>SUM(H190:H194)</f>
        <v>516.81000000000006</v>
      </c>
      <c r="I195" s="44">
        <v>0.65300000000000002</v>
      </c>
      <c r="J195" s="44">
        <v>20.100000000000001</v>
      </c>
      <c r="K195" s="44">
        <v>0.17</v>
      </c>
      <c r="L195" s="44">
        <v>2.7240000000000002</v>
      </c>
      <c r="M195" s="44">
        <v>328.85</v>
      </c>
      <c r="N195" s="44">
        <v>299.37</v>
      </c>
      <c r="O195" s="44">
        <v>70.02</v>
      </c>
      <c r="P195" s="44">
        <v>1.867</v>
      </c>
    </row>
    <row r="196" spans="1:16" x14ac:dyDescent="0.25">
      <c r="B196" s="10"/>
      <c r="C196" s="1" t="s">
        <v>106</v>
      </c>
      <c r="D196" s="26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</row>
    <row r="197" spans="1:16" x14ac:dyDescent="0.25">
      <c r="B197" s="10">
        <v>442</v>
      </c>
      <c r="C197" s="17" t="s">
        <v>23</v>
      </c>
      <c r="D197" s="26">
        <v>200</v>
      </c>
      <c r="E197" s="43">
        <v>1</v>
      </c>
      <c r="F197" s="43">
        <v>0.2</v>
      </c>
      <c r="G197" s="43">
        <v>20.2</v>
      </c>
      <c r="H197" s="43">
        <v>86</v>
      </c>
      <c r="I197" s="43">
        <v>0</v>
      </c>
      <c r="J197" s="43">
        <v>4</v>
      </c>
      <c r="K197" s="43">
        <v>0</v>
      </c>
      <c r="L197" s="43">
        <v>0</v>
      </c>
      <c r="M197" s="43">
        <v>14</v>
      </c>
      <c r="N197" s="43">
        <v>14</v>
      </c>
      <c r="O197" s="43">
        <v>8</v>
      </c>
      <c r="P197" s="43">
        <v>2.8</v>
      </c>
    </row>
    <row r="198" spans="1:16" x14ac:dyDescent="0.25">
      <c r="B198" s="10"/>
      <c r="C198" s="4"/>
      <c r="D198" s="22"/>
      <c r="E198" s="44">
        <f>SUM(E197)</f>
        <v>1</v>
      </c>
      <c r="F198" s="44">
        <f t="shared" ref="F198:P198" si="12">SUM(F197)</f>
        <v>0.2</v>
      </c>
      <c r="G198" s="44">
        <f t="shared" si="12"/>
        <v>20.2</v>
      </c>
      <c r="H198" s="44">
        <f t="shared" si="12"/>
        <v>86</v>
      </c>
      <c r="I198" s="44">
        <f t="shared" si="12"/>
        <v>0</v>
      </c>
      <c r="J198" s="44">
        <f t="shared" si="12"/>
        <v>4</v>
      </c>
      <c r="K198" s="44">
        <f t="shared" si="12"/>
        <v>0</v>
      </c>
      <c r="L198" s="44">
        <f t="shared" si="12"/>
        <v>0</v>
      </c>
      <c r="M198" s="44">
        <f t="shared" si="12"/>
        <v>14</v>
      </c>
      <c r="N198" s="44">
        <f t="shared" si="12"/>
        <v>14</v>
      </c>
      <c r="O198" s="44">
        <f t="shared" si="12"/>
        <v>8</v>
      </c>
      <c r="P198" s="44">
        <f t="shared" si="12"/>
        <v>2.8</v>
      </c>
    </row>
    <row r="199" spans="1:16" x14ac:dyDescent="0.25">
      <c r="B199" s="10"/>
      <c r="C199" s="4" t="s">
        <v>24</v>
      </c>
      <c r="D199" s="22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</row>
    <row r="200" spans="1:16" x14ac:dyDescent="0.25">
      <c r="A200" s="24"/>
      <c r="B200" s="34">
        <v>71</v>
      </c>
      <c r="C200" s="35" t="s">
        <v>25</v>
      </c>
      <c r="D200" s="28">
        <v>60</v>
      </c>
      <c r="E200" s="47">
        <v>0.42</v>
      </c>
      <c r="F200" s="47">
        <v>0.06</v>
      </c>
      <c r="G200" s="47">
        <v>1.1399999999999999</v>
      </c>
      <c r="H200" s="47">
        <v>6.78</v>
      </c>
      <c r="I200" s="48">
        <v>0.02</v>
      </c>
      <c r="J200" s="48">
        <v>2.94</v>
      </c>
      <c r="K200" s="48">
        <v>0</v>
      </c>
      <c r="L200" s="48">
        <v>0</v>
      </c>
      <c r="M200" s="48">
        <v>10.199999999999999</v>
      </c>
      <c r="N200" s="48">
        <v>18</v>
      </c>
      <c r="O200" s="48">
        <v>8.4</v>
      </c>
      <c r="P200" s="48">
        <v>0.3</v>
      </c>
    </row>
    <row r="201" spans="1:16" ht="30" x14ac:dyDescent="0.25">
      <c r="B201" s="10" t="s">
        <v>49</v>
      </c>
      <c r="C201" s="17" t="s">
        <v>50</v>
      </c>
      <c r="D201" s="26" t="s">
        <v>51</v>
      </c>
      <c r="E201" s="43">
        <v>7.53</v>
      </c>
      <c r="F201" s="43">
        <v>9.7200000000000006</v>
      </c>
      <c r="G201" s="43">
        <v>14</v>
      </c>
      <c r="H201" s="43">
        <v>174.6</v>
      </c>
      <c r="I201" s="43">
        <v>0.1</v>
      </c>
      <c r="J201" s="43">
        <v>10.56</v>
      </c>
      <c r="K201" s="43">
        <v>0.31</v>
      </c>
      <c r="L201" s="43">
        <v>2.1</v>
      </c>
      <c r="M201" s="43">
        <v>47.9</v>
      </c>
      <c r="N201" s="43">
        <v>101.6</v>
      </c>
      <c r="O201" s="43">
        <v>34.299999999999997</v>
      </c>
      <c r="P201" s="43">
        <v>2.1</v>
      </c>
    </row>
    <row r="202" spans="1:16" ht="30" x14ac:dyDescent="0.25">
      <c r="B202" s="10" t="s">
        <v>52</v>
      </c>
      <c r="C202" s="17" t="s">
        <v>53</v>
      </c>
      <c r="D202" s="26" t="s">
        <v>28</v>
      </c>
      <c r="E202" s="43">
        <v>8.5</v>
      </c>
      <c r="F202" s="43">
        <v>5.9</v>
      </c>
      <c r="G202" s="43">
        <v>54.7</v>
      </c>
      <c r="H202" s="43">
        <v>305.89999999999998</v>
      </c>
      <c r="I202" s="43">
        <v>0.1</v>
      </c>
      <c r="J202" s="43">
        <v>0</v>
      </c>
      <c r="K202" s="43">
        <v>0</v>
      </c>
      <c r="L202" s="43">
        <v>1.8</v>
      </c>
      <c r="M202" s="43">
        <v>14.3</v>
      </c>
      <c r="N202" s="43">
        <v>63.5</v>
      </c>
      <c r="O202" s="43">
        <v>11.5</v>
      </c>
      <c r="P202" s="43">
        <v>1.4</v>
      </c>
    </row>
    <row r="203" spans="1:16" x14ac:dyDescent="0.25">
      <c r="B203" s="10">
        <v>295</v>
      </c>
      <c r="C203" s="17" t="s">
        <v>120</v>
      </c>
      <c r="D203" s="26" t="s">
        <v>121</v>
      </c>
      <c r="E203" s="43">
        <v>12.13</v>
      </c>
      <c r="F203" s="43">
        <v>17.399999999999999</v>
      </c>
      <c r="G203" s="43">
        <v>9.86</v>
      </c>
      <c r="H203" s="43">
        <v>245</v>
      </c>
      <c r="I203" s="43">
        <v>0.08</v>
      </c>
      <c r="J203" s="43">
        <v>1.25</v>
      </c>
      <c r="K203" s="43">
        <v>4.2000000000000003E-2</v>
      </c>
      <c r="L203" s="43">
        <v>0.28599999999999998</v>
      </c>
      <c r="M203" s="43">
        <v>11.45</v>
      </c>
      <c r="N203" s="43">
        <v>153.38999999999999</v>
      </c>
      <c r="O203" s="43">
        <v>22.43</v>
      </c>
      <c r="P203" s="43">
        <v>1.23</v>
      </c>
    </row>
    <row r="204" spans="1:16" x14ac:dyDescent="0.25">
      <c r="A204" s="24"/>
      <c r="B204" s="10" t="s">
        <v>114</v>
      </c>
      <c r="C204" s="37" t="s">
        <v>122</v>
      </c>
      <c r="D204" s="29">
        <v>200</v>
      </c>
      <c r="E204" s="43">
        <v>0.3</v>
      </c>
      <c r="F204" s="43">
        <v>0.01</v>
      </c>
      <c r="G204" s="43">
        <v>17.5</v>
      </c>
      <c r="H204" s="43">
        <v>72</v>
      </c>
      <c r="I204" s="43">
        <v>0</v>
      </c>
      <c r="J204" s="43">
        <v>0.1</v>
      </c>
      <c r="K204" s="43">
        <v>0</v>
      </c>
      <c r="L204" s="43">
        <v>0.1</v>
      </c>
      <c r="M204" s="43">
        <v>16.399999999999999</v>
      </c>
      <c r="N204" s="43">
        <v>10.7</v>
      </c>
      <c r="O204" s="43">
        <v>4.3</v>
      </c>
      <c r="P204" s="43">
        <v>0.9</v>
      </c>
    </row>
    <row r="205" spans="1:16" x14ac:dyDescent="0.25">
      <c r="B205" s="10" t="s">
        <v>112</v>
      </c>
      <c r="C205" s="17" t="s">
        <v>22</v>
      </c>
      <c r="D205" s="26">
        <v>30</v>
      </c>
      <c r="E205" s="43">
        <v>2.2999999999999998</v>
      </c>
      <c r="F205" s="43">
        <v>0.24</v>
      </c>
      <c r="G205" s="43">
        <v>14.8</v>
      </c>
      <c r="H205" s="43">
        <v>70.8</v>
      </c>
      <c r="I205" s="43">
        <v>0</v>
      </c>
      <c r="J205" s="43">
        <v>0</v>
      </c>
      <c r="K205" s="43">
        <v>0</v>
      </c>
      <c r="L205" s="43">
        <v>0</v>
      </c>
      <c r="M205" s="43">
        <v>5.7</v>
      </c>
      <c r="N205" s="43">
        <v>19.5</v>
      </c>
      <c r="O205" s="43">
        <v>3.9</v>
      </c>
      <c r="P205" s="43">
        <v>0.3</v>
      </c>
    </row>
    <row r="206" spans="1:16" x14ac:dyDescent="0.25">
      <c r="B206" s="10" t="s">
        <v>113</v>
      </c>
      <c r="C206" s="17" t="s">
        <v>30</v>
      </c>
      <c r="D206" s="26">
        <v>30</v>
      </c>
      <c r="E206" s="43">
        <v>1.98</v>
      </c>
      <c r="F206" s="43">
        <v>0.36</v>
      </c>
      <c r="G206" s="43">
        <v>10.02</v>
      </c>
      <c r="H206" s="43">
        <v>51.3</v>
      </c>
      <c r="I206" s="43">
        <v>0.06</v>
      </c>
      <c r="J206" s="43">
        <v>0</v>
      </c>
      <c r="K206" s="43">
        <v>0</v>
      </c>
      <c r="L206" s="43">
        <v>0.33</v>
      </c>
      <c r="M206" s="43">
        <v>10.5</v>
      </c>
      <c r="N206" s="43">
        <v>48</v>
      </c>
      <c r="O206" s="43">
        <v>13.5</v>
      </c>
      <c r="P206" s="43">
        <v>1.2</v>
      </c>
    </row>
    <row r="207" spans="1:16" x14ac:dyDescent="0.25">
      <c r="B207" s="10"/>
      <c r="C207" s="4"/>
      <c r="D207" s="22"/>
      <c r="E207" s="45">
        <f>SUM(E200:E206)</f>
        <v>33.159999999999997</v>
      </c>
      <c r="F207" s="45">
        <f>SUM(F200:F206)</f>
        <v>33.69</v>
      </c>
      <c r="G207" s="45">
        <f>SUM(G200:G206)</f>
        <v>122.02</v>
      </c>
      <c r="H207" s="45">
        <f>SUM(H200:H206)</f>
        <v>926.37999999999988</v>
      </c>
      <c r="I207" s="44">
        <v>0.49199999999999999</v>
      </c>
      <c r="J207" s="44">
        <v>15.75</v>
      </c>
      <c r="K207" s="44">
        <v>0.372</v>
      </c>
      <c r="L207" s="44">
        <v>4.6820000000000004</v>
      </c>
      <c r="M207" s="44">
        <v>233.45</v>
      </c>
      <c r="N207" s="44">
        <v>551.71</v>
      </c>
      <c r="O207" s="44">
        <v>116.83</v>
      </c>
      <c r="P207" s="44">
        <v>7.39</v>
      </c>
    </row>
    <row r="208" spans="1:16" x14ac:dyDescent="0.25">
      <c r="B208" s="10"/>
      <c r="C208" s="4" t="s">
        <v>54</v>
      </c>
      <c r="D208" s="22"/>
      <c r="E208" s="45">
        <f>E195+E197+E207</f>
        <v>47.449999999999996</v>
      </c>
      <c r="F208" s="45">
        <f>SUM(F195+F197+F207)</f>
        <v>47.62</v>
      </c>
      <c r="G208" s="45">
        <f>SUM(G195+G197+G207)</f>
        <v>222.45</v>
      </c>
      <c r="H208" s="45">
        <f>SUM(H195+H197+H207)</f>
        <v>1529.19</v>
      </c>
      <c r="I208" s="44">
        <v>1.145</v>
      </c>
      <c r="J208" s="44">
        <v>39.85</v>
      </c>
      <c r="K208" s="44">
        <v>0.54200000000000004</v>
      </c>
      <c r="L208" s="44">
        <v>7.4059999999999997</v>
      </c>
      <c r="M208" s="44">
        <v>576.29999999999995</v>
      </c>
      <c r="N208" s="44">
        <v>865.08</v>
      </c>
      <c r="O208" s="44">
        <v>194.85</v>
      </c>
      <c r="P208" s="44">
        <v>12.057</v>
      </c>
    </row>
    <row r="209" spans="1:16" x14ac:dyDescent="0.25">
      <c r="B209" s="13"/>
      <c r="C209" s="20" t="s">
        <v>84</v>
      </c>
      <c r="D209" s="32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</row>
    <row r="210" spans="1:16" x14ac:dyDescent="0.25">
      <c r="B210" s="10">
        <v>214</v>
      </c>
      <c r="C210" s="17" t="s">
        <v>56</v>
      </c>
      <c r="D210" s="26" t="s">
        <v>28</v>
      </c>
      <c r="E210" s="43">
        <v>13.8</v>
      </c>
      <c r="F210" s="43">
        <v>27.1</v>
      </c>
      <c r="G210" s="43">
        <v>3.1</v>
      </c>
      <c r="H210" s="43">
        <v>310</v>
      </c>
      <c r="I210" s="43">
        <v>0.1</v>
      </c>
      <c r="J210" s="43">
        <v>0.2</v>
      </c>
      <c r="K210" s="43">
        <v>0.3</v>
      </c>
      <c r="L210" s="43">
        <v>5.6</v>
      </c>
      <c r="M210" s="43">
        <v>106.1</v>
      </c>
      <c r="N210" s="43">
        <v>211.9</v>
      </c>
      <c r="O210" s="43">
        <v>16.8</v>
      </c>
      <c r="P210" s="43">
        <v>2.2999999999999998</v>
      </c>
    </row>
    <row r="211" spans="1:16" x14ac:dyDescent="0.25">
      <c r="B211" s="10" t="s">
        <v>46</v>
      </c>
      <c r="C211" s="17" t="s">
        <v>119</v>
      </c>
      <c r="D211" s="26" t="s">
        <v>47</v>
      </c>
      <c r="E211" s="43">
        <v>0.27</v>
      </c>
      <c r="F211" s="43">
        <v>0.06</v>
      </c>
      <c r="G211" s="43">
        <v>15.23</v>
      </c>
      <c r="H211" s="43">
        <v>63</v>
      </c>
      <c r="I211" s="43">
        <v>3.0000000000000001E-3</v>
      </c>
      <c r="J211" s="43">
        <v>2.8</v>
      </c>
      <c r="K211" s="43">
        <v>0</v>
      </c>
      <c r="L211" s="43">
        <v>1.4E-2</v>
      </c>
      <c r="M211" s="43">
        <v>3.25</v>
      </c>
      <c r="N211" s="43">
        <v>1.54</v>
      </c>
      <c r="O211" s="43">
        <v>0.84</v>
      </c>
      <c r="P211" s="43">
        <v>8.6999999999999994E-2</v>
      </c>
    </row>
    <row r="212" spans="1:16" x14ac:dyDescent="0.25">
      <c r="B212" s="10" t="s">
        <v>112</v>
      </c>
      <c r="C212" s="17" t="s">
        <v>22</v>
      </c>
      <c r="D212" s="26">
        <v>30</v>
      </c>
      <c r="E212" s="43">
        <v>2.2999999999999998</v>
      </c>
      <c r="F212" s="43">
        <v>0.24</v>
      </c>
      <c r="G212" s="43">
        <v>14.8</v>
      </c>
      <c r="H212" s="43">
        <v>70.8</v>
      </c>
      <c r="I212" s="43">
        <v>0</v>
      </c>
      <c r="J212" s="43">
        <v>0</v>
      </c>
      <c r="K212" s="43">
        <v>0</v>
      </c>
      <c r="L212" s="43">
        <v>0</v>
      </c>
      <c r="M212" s="43">
        <v>5.7</v>
      </c>
      <c r="N212" s="43">
        <v>19.5</v>
      </c>
      <c r="O212" s="43">
        <v>3.9</v>
      </c>
      <c r="P212" s="43">
        <v>0.3</v>
      </c>
    </row>
    <row r="213" spans="1:16" x14ac:dyDescent="0.25">
      <c r="A213" s="24"/>
      <c r="B213" s="34" t="s">
        <v>123</v>
      </c>
      <c r="C213" s="36" t="s">
        <v>97</v>
      </c>
      <c r="D213" s="30">
        <v>70</v>
      </c>
      <c r="E213" s="47">
        <v>3.1</v>
      </c>
      <c r="F213" s="47">
        <v>1.6</v>
      </c>
      <c r="G213" s="47">
        <v>21.1</v>
      </c>
      <c r="H213" s="47">
        <v>110.7</v>
      </c>
      <c r="I213" s="49">
        <v>0</v>
      </c>
      <c r="J213" s="49">
        <v>0.03</v>
      </c>
      <c r="K213" s="49">
        <v>0.06</v>
      </c>
      <c r="L213" s="49">
        <v>0</v>
      </c>
      <c r="M213" s="49">
        <v>0</v>
      </c>
      <c r="N213" s="49">
        <v>0</v>
      </c>
      <c r="O213" s="49">
        <v>0</v>
      </c>
      <c r="P213" s="49">
        <v>0</v>
      </c>
    </row>
    <row r="214" spans="1:16" x14ac:dyDescent="0.25">
      <c r="B214" s="10"/>
      <c r="C214" s="17"/>
      <c r="D214" s="22"/>
      <c r="E214" s="44">
        <f t="shared" ref="E214:P214" si="13">SUM(E210:E213)</f>
        <v>19.470000000000002</v>
      </c>
      <c r="F214" s="44">
        <f t="shared" si="13"/>
        <v>29</v>
      </c>
      <c r="G214" s="44">
        <f t="shared" si="13"/>
        <v>54.230000000000004</v>
      </c>
      <c r="H214" s="44">
        <f t="shared" si="13"/>
        <v>554.5</v>
      </c>
      <c r="I214" s="44">
        <f t="shared" si="13"/>
        <v>0.10300000000000001</v>
      </c>
      <c r="J214" s="44">
        <f t="shared" si="13"/>
        <v>3.03</v>
      </c>
      <c r="K214" s="44">
        <f t="shared" si="13"/>
        <v>0.36</v>
      </c>
      <c r="L214" s="44">
        <f t="shared" si="13"/>
        <v>5.6139999999999999</v>
      </c>
      <c r="M214" s="44">
        <f t="shared" si="13"/>
        <v>115.05</v>
      </c>
      <c r="N214" s="44">
        <f t="shared" si="13"/>
        <v>232.94</v>
      </c>
      <c r="O214" s="44">
        <f t="shared" si="13"/>
        <v>21.54</v>
      </c>
      <c r="P214" s="44">
        <f t="shared" si="13"/>
        <v>2.6869999999999998</v>
      </c>
    </row>
    <row r="215" spans="1:16" x14ac:dyDescent="0.25">
      <c r="B215" s="10"/>
      <c r="C215" s="1" t="s">
        <v>106</v>
      </c>
      <c r="D215" s="26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</row>
    <row r="216" spans="1:16" x14ac:dyDescent="0.25">
      <c r="B216" s="10">
        <v>442</v>
      </c>
      <c r="C216" s="17" t="s">
        <v>23</v>
      </c>
      <c r="D216" s="26">
        <v>200</v>
      </c>
      <c r="E216" s="43">
        <v>1</v>
      </c>
      <c r="F216" s="43">
        <v>0.2</v>
      </c>
      <c r="G216" s="43">
        <v>20.2</v>
      </c>
      <c r="H216" s="43">
        <v>86</v>
      </c>
      <c r="I216" s="43">
        <v>0</v>
      </c>
      <c r="J216" s="43">
        <v>4</v>
      </c>
      <c r="K216" s="43">
        <v>0</v>
      </c>
      <c r="L216" s="43">
        <v>0</v>
      </c>
      <c r="M216" s="43">
        <v>14</v>
      </c>
      <c r="N216" s="43">
        <v>14</v>
      </c>
      <c r="O216" s="43">
        <v>8</v>
      </c>
      <c r="P216" s="43">
        <v>2.8</v>
      </c>
    </row>
    <row r="217" spans="1:16" x14ac:dyDescent="0.25">
      <c r="B217" s="10"/>
      <c r="C217" s="4"/>
      <c r="D217" s="22"/>
      <c r="E217" s="44">
        <f>SUM(E216)</f>
        <v>1</v>
      </c>
      <c r="F217" s="44">
        <f t="shared" ref="F217:P217" si="14">SUM(F216)</f>
        <v>0.2</v>
      </c>
      <c r="G217" s="44">
        <f t="shared" si="14"/>
        <v>20.2</v>
      </c>
      <c r="H217" s="44">
        <f t="shared" si="14"/>
        <v>86</v>
      </c>
      <c r="I217" s="44">
        <f t="shared" si="14"/>
        <v>0</v>
      </c>
      <c r="J217" s="44">
        <f t="shared" si="14"/>
        <v>4</v>
      </c>
      <c r="K217" s="44">
        <f t="shared" si="14"/>
        <v>0</v>
      </c>
      <c r="L217" s="44">
        <f t="shared" si="14"/>
        <v>0</v>
      </c>
      <c r="M217" s="44">
        <f t="shared" si="14"/>
        <v>14</v>
      </c>
      <c r="N217" s="44">
        <f t="shared" si="14"/>
        <v>14</v>
      </c>
      <c r="O217" s="44">
        <f t="shared" si="14"/>
        <v>8</v>
      </c>
      <c r="P217" s="44">
        <f t="shared" si="14"/>
        <v>2.8</v>
      </c>
    </row>
    <row r="218" spans="1:16" x14ac:dyDescent="0.25">
      <c r="B218" s="10"/>
      <c r="C218" s="4" t="s">
        <v>24</v>
      </c>
      <c r="D218" s="22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</row>
    <row r="219" spans="1:16" x14ac:dyDescent="0.25">
      <c r="A219" s="15"/>
      <c r="B219" s="10" t="s">
        <v>75</v>
      </c>
      <c r="C219" s="17" t="s">
        <v>111</v>
      </c>
      <c r="D219" s="26">
        <v>60</v>
      </c>
      <c r="E219" s="43">
        <v>0.78</v>
      </c>
      <c r="F219" s="43">
        <v>1.94</v>
      </c>
      <c r="G219" s="43">
        <v>3.87</v>
      </c>
      <c r="H219" s="43">
        <v>36</v>
      </c>
      <c r="I219" s="43">
        <v>1.2999999999999999E-2</v>
      </c>
      <c r="J219" s="43">
        <v>6.25</v>
      </c>
      <c r="K219" s="43" t="s">
        <v>76</v>
      </c>
      <c r="L219" s="43">
        <v>0.06</v>
      </c>
      <c r="M219" s="43">
        <v>16.98</v>
      </c>
      <c r="N219" s="43">
        <v>46.98</v>
      </c>
      <c r="O219" s="43">
        <v>6.05</v>
      </c>
      <c r="P219" s="43">
        <v>0.27</v>
      </c>
    </row>
    <row r="220" spans="1:16" ht="30" x14ac:dyDescent="0.25">
      <c r="B220" s="10" t="s">
        <v>57</v>
      </c>
      <c r="C220" s="17" t="s">
        <v>58</v>
      </c>
      <c r="D220" s="26" t="s">
        <v>59</v>
      </c>
      <c r="E220" s="43">
        <v>8.11</v>
      </c>
      <c r="F220" s="43">
        <v>12.25</v>
      </c>
      <c r="G220" s="43">
        <v>10.23</v>
      </c>
      <c r="H220" s="43">
        <v>183.61</v>
      </c>
      <c r="I220" s="43">
        <v>0.05</v>
      </c>
      <c r="J220" s="43">
        <v>6.13</v>
      </c>
      <c r="K220" s="43">
        <v>0.31</v>
      </c>
      <c r="L220" s="43">
        <v>0.28000000000000003</v>
      </c>
      <c r="M220" s="43">
        <v>103.36</v>
      </c>
      <c r="N220" s="43">
        <v>93.03</v>
      </c>
      <c r="O220" s="43">
        <v>20.7</v>
      </c>
      <c r="P220" s="43">
        <v>1.0900000000000001</v>
      </c>
    </row>
    <row r="221" spans="1:16" x14ac:dyDescent="0.25">
      <c r="B221" s="10">
        <v>280</v>
      </c>
      <c r="C221" s="17" t="s">
        <v>124</v>
      </c>
      <c r="D221" s="26" t="s">
        <v>40</v>
      </c>
      <c r="E221" s="43">
        <v>8.5</v>
      </c>
      <c r="F221" s="43">
        <v>11.21</v>
      </c>
      <c r="G221" s="43">
        <v>10.61</v>
      </c>
      <c r="H221" s="43">
        <v>180</v>
      </c>
      <c r="I221" s="43">
        <v>0.04</v>
      </c>
      <c r="J221" s="43">
        <v>0.27</v>
      </c>
      <c r="K221" s="43">
        <v>5.29</v>
      </c>
      <c r="L221" s="43">
        <v>2.67</v>
      </c>
      <c r="M221" s="43">
        <v>24.45</v>
      </c>
      <c r="N221" s="43">
        <v>79.59</v>
      </c>
      <c r="O221" s="43">
        <v>14.19</v>
      </c>
      <c r="P221" s="43">
        <v>5.29</v>
      </c>
    </row>
    <row r="222" spans="1:16" x14ac:dyDescent="0.25">
      <c r="B222" s="10" t="s">
        <v>26</v>
      </c>
      <c r="C222" s="17" t="s">
        <v>27</v>
      </c>
      <c r="D222" s="26" t="s">
        <v>28</v>
      </c>
      <c r="E222" s="43">
        <v>3.71</v>
      </c>
      <c r="F222" s="43">
        <v>9.94</v>
      </c>
      <c r="G222" s="43">
        <v>26.4</v>
      </c>
      <c r="H222" s="43">
        <v>206.4</v>
      </c>
      <c r="I222" s="43">
        <v>0.2</v>
      </c>
      <c r="J222" s="43">
        <v>9.5299999999999994</v>
      </c>
      <c r="K222" s="43">
        <v>0.1</v>
      </c>
      <c r="L222" s="43">
        <v>0.4</v>
      </c>
      <c r="M222" s="43">
        <v>57.37</v>
      </c>
      <c r="N222" s="43">
        <v>101.7</v>
      </c>
      <c r="O222" s="43">
        <v>9.6</v>
      </c>
      <c r="P222" s="43">
        <v>1.4</v>
      </c>
    </row>
    <row r="223" spans="1:16" x14ac:dyDescent="0.25">
      <c r="B223" s="10" t="s">
        <v>60</v>
      </c>
      <c r="C223" s="17" t="s">
        <v>132</v>
      </c>
      <c r="D223" s="26">
        <v>200</v>
      </c>
      <c r="E223" s="43">
        <v>0.2</v>
      </c>
      <c r="F223" s="43">
        <v>0.2</v>
      </c>
      <c r="G223" s="43">
        <v>18.399999999999999</v>
      </c>
      <c r="H223" s="43">
        <v>76.3</v>
      </c>
      <c r="I223" s="43">
        <v>0</v>
      </c>
      <c r="J223" s="43">
        <v>1.6</v>
      </c>
      <c r="K223" s="43">
        <v>0</v>
      </c>
      <c r="L223" s="43">
        <v>0.3</v>
      </c>
      <c r="M223" s="43">
        <v>13</v>
      </c>
      <c r="N223" s="43">
        <v>4</v>
      </c>
      <c r="O223" s="43">
        <v>4.4000000000000004</v>
      </c>
      <c r="P223" s="43">
        <v>0.8</v>
      </c>
    </row>
    <row r="224" spans="1:16" x14ac:dyDescent="0.25">
      <c r="B224" s="10" t="s">
        <v>112</v>
      </c>
      <c r="C224" s="17" t="s">
        <v>22</v>
      </c>
      <c r="D224" s="26">
        <v>30</v>
      </c>
      <c r="E224" s="43">
        <v>2.2999999999999998</v>
      </c>
      <c r="F224" s="43">
        <v>0.24</v>
      </c>
      <c r="G224" s="43">
        <v>14.8</v>
      </c>
      <c r="H224" s="43">
        <v>70.8</v>
      </c>
      <c r="I224" s="43">
        <v>0</v>
      </c>
      <c r="J224" s="43">
        <v>0</v>
      </c>
      <c r="K224" s="43">
        <v>0</v>
      </c>
      <c r="L224" s="43">
        <v>0</v>
      </c>
      <c r="M224" s="43">
        <v>5.7</v>
      </c>
      <c r="N224" s="43">
        <v>19.5</v>
      </c>
      <c r="O224" s="43">
        <v>3.9</v>
      </c>
      <c r="P224" s="43">
        <v>0.3</v>
      </c>
    </row>
    <row r="225" spans="1:16" x14ac:dyDescent="0.25">
      <c r="B225" s="10" t="s">
        <v>113</v>
      </c>
      <c r="C225" s="17" t="s">
        <v>30</v>
      </c>
      <c r="D225" s="26">
        <v>30</v>
      </c>
      <c r="E225" s="43">
        <v>1.98</v>
      </c>
      <c r="F225" s="43">
        <v>0.36</v>
      </c>
      <c r="G225" s="43">
        <v>10.02</v>
      </c>
      <c r="H225" s="43">
        <v>51.3</v>
      </c>
      <c r="I225" s="43">
        <v>0.06</v>
      </c>
      <c r="J225" s="43">
        <v>0</v>
      </c>
      <c r="K225" s="43">
        <v>0</v>
      </c>
      <c r="L225" s="43">
        <v>0.33</v>
      </c>
      <c r="M225" s="43">
        <v>10.5</v>
      </c>
      <c r="N225" s="43">
        <v>48</v>
      </c>
      <c r="O225" s="43">
        <v>13.5</v>
      </c>
      <c r="P225" s="43">
        <v>1.2</v>
      </c>
    </row>
    <row r="226" spans="1:16" x14ac:dyDescent="0.25">
      <c r="B226" s="10">
        <v>338</v>
      </c>
      <c r="C226" s="17" t="s">
        <v>138</v>
      </c>
      <c r="D226" s="26">
        <v>150</v>
      </c>
      <c r="E226" s="43">
        <v>0.6</v>
      </c>
      <c r="F226" s="43">
        <v>0.6</v>
      </c>
      <c r="G226" s="43">
        <v>11.2</v>
      </c>
      <c r="H226" s="43">
        <v>70.5</v>
      </c>
      <c r="I226" s="43">
        <v>0.45</v>
      </c>
      <c r="J226" s="43">
        <v>12</v>
      </c>
      <c r="K226" s="43">
        <v>0</v>
      </c>
      <c r="L226" s="43">
        <v>1.3</v>
      </c>
      <c r="M226" s="43">
        <v>24</v>
      </c>
      <c r="N226" s="43">
        <v>22</v>
      </c>
      <c r="O226" s="43">
        <v>15.98</v>
      </c>
      <c r="P226" s="43">
        <v>4.4999999999999998E-2</v>
      </c>
    </row>
    <row r="227" spans="1:16" x14ac:dyDescent="0.25">
      <c r="B227" s="10"/>
      <c r="C227" s="4"/>
      <c r="D227" s="22"/>
      <c r="E227" s="44">
        <f t="shared" ref="E227:M227" si="15">SUM(E219:E226)</f>
        <v>26.180000000000003</v>
      </c>
      <c r="F227" s="44">
        <f t="shared" si="15"/>
        <v>36.74</v>
      </c>
      <c r="G227" s="44">
        <f t="shared" si="15"/>
        <v>105.52999999999999</v>
      </c>
      <c r="H227" s="44">
        <f t="shared" si="15"/>
        <v>874.90999999999985</v>
      </c>
      <c r="I227" s="44">
        <f t="shared" si="15"/>
        <v>0.81300000000000006</v>
      </c>
      <c r="J227" s="44">
        <f t="shared" si="15"/>
        <v>35.78</v>
      </c>
      <c r="K227" s="44">
        <f t="shared" si="15"/>
        <v>5.6999999999999993</v>
      </c>
      <c r="L227" s="44">
        <f t="shared" si="15"/>
        <v>5.339999999999999</v>
      </c>
      <c r="M227" s="44">
        <f t="shared" si="15"/>
        <v>255.35999999999999</v>
      </c>
      <c r="N227" s="44">
        <v>444.99</v>
      </c>
      <c r="O227" s="44">
        <v>121.37</v>
      </c>
      <c r="P227" s="44">
        <v>15.866</v>
      </c>
    </row>
    <row r="228" spans="1:16" x14ac:dyDescent="0.25">
      <c r="B228" s="10"/>
      <c r="C228" s="4" t="s">
        <v>54</v>
      </c>
      <c r="D228" s="22"/>
      <c r="E228" s="44">
        <f>E214+E216+E227</f>
        <v>46.650000000000006</v>
      </c>
      <c r="F228" s="44">
        <f>F214+F216+F227</f>
        <v>65.94</v>
      </c>
      <c r="G228" s="44">
        <f>SUM(G214+G216+G227)</f>
        <v>179.95999999999998</v>
      </c>
      <c r="H228" s="44">
        <f>H214+H216+H227</f>
        <v>1515.4099999999999</v>
      </c>
      <c r="I228" s="44">
        <v>2.2730000000000001</v>
      </c>
      <c r="J228" s="44">
        <v>73.040000000000006</v>
      </c>
      <c r="K228" s="44">
        <v>0.78</v>
      </c>
      <c r="L228" s="44">
        <v>8.4640000000000004</v>
      </c>
      <c r="M228" s="44">
        <v>378.69</v>
      </c>
      <c r="N228" s="44">
        <v>691.93</v>
      </c>
      <c r="O228" s="44">
        <v>150.91</v>
      </c>
      <c r="P228" s="44">
        <v>21.353000000000002</v>
      </c>
    </row>
    <row r="229" spans="1:16" x14ac:dyDescent="0.25">
      <c r="B229" s="13"/>
      <c r="C229" s="20" t="s">
        <v>85</v>
      </c>
      <c r="D229" s="32"/>
      <c r="E229" s="51"/>
      <c r="F229" s="51"/>
      <c r="G229" s="55"/>
      <c r="H229" s="55"/>
      <c r="I229" s="51"/>
      <c r="J229" s="51"/>
      <c r="K229" s="51"/>
      <c r="L229" s="51"/>
      <c r="M229" s="51"/>
      <c r="N229" s="51"/>
      <c r="O229" s="51"/>
      <c r="P229" s="51"/>
    </row>
    <row r="230" spans="1:16" x14ac:dyDescent="0.25">
      <c r="B230" s="10" t="s">
        <v>103</v>
      </c>
      <c r="C230" s="17" t="s">
        <v>101</v>
      </c>
      <c r="D230" s="26">
        <v>200</v>
      </c>
      <c r="E230" s="43">
        <v>5.8</v>
      </c>
      <c r="F230" s="43">
        <v>5</v>
      </c>
      <c r="G230" s="43">
        <v>8</v>
      </c>
      <c r="H230" s="43">
        <v>101</v>
      </c>
      <c r="I230" s="43">
        <v>0.08</v>
      </c>
      <c r="J230" s="43">
        <v>1.4</v>
      </c>
      <c r="K230" s="43">
        <v>40.1</v>
      </c>
      <c r="L230" s="43">
        <v>0</v>
      </c>
      <c r="M230" s="43">
        <v>240.8</v>
      </c>
      <c r="N230" s="43">
        <v>180.6</v>
      </c>
      <c r="O230" s="43">
        <v>28.1</v>
      </c>
      <c r="P230" s="43">
        <v>0.2</v>
      </c>
    </row>
    <row r="231" spans="1:16" ht="30" x14ac:dyDescent="0.25">
      <c r="B231" s="10">
        <v>93</v>
      </c>
      <c r="C231" s="17" t="s">
        <v>125</v>
      </c>
      <c r="D231" s="26" t="s">
        <v>21</v>
      </c>
      <c r="E231" s="43">
        <v>5.39</v>
      </c>
      <c r="F231" s="43">
        <v>6.38</v>
      </c>
      <c r="G231" s="43">
        <v>27.13</v>
      </c>
      <c r="H231" s="43">
        <v>187</v>
      </c>
      <c r="I231" s="43">
        <v>0.18</v>
      </c>
      <c r="J231" s="43">
        <v>0.46</v>
      </c>
      <c r="K231" s="43">
        <v>0.05</v>
      </c>
      <c r="L231" s="43">
        <v>0.8</v>
      </c>
      <c r="M231" s="43">
        <v>123.6</v>
      </c>
      <c r="N231" s="43">
        <v>188.3</v>
      </c>
      <c r="O231" s="43">
        <v>60.7</v>
      </c>
      <c r="P231" s="43">
        <v>1.5</v>
      </c>
    </row>
    <row r="232" spans="1:16" x14ac:dyDescent="0.25">
      <c r="B232" s="10" t="s">
        <v>127</v>
      </c>
      <c r="C232" s="17" t="s">
        <v>126</v>
      </c>
      <c r="D232" s="26">
        <v>200</v>
      </c>
      <c r="E232" s="43">
        <v>3.28</v>
      </c>
      <c r="F232" s="43">
        <v>3.55</v>
      </c>
      <c r="G232" s="43">
        <v>17.149999999999999</v>
      </c>
      <c r="H232" s="43">
        <v>113.67</v>
      </c>
      <c r="I232" s="43">
        <v>3.2000000000000001E-2</v>
      </c>
      <c r="J232" s="43">
        <v>1</v>
      </c>
      <c r="K232" s="43">
        <v>0.02</v>
      </c>
      <c r="L232" s="43">
        <v>6.0000000000000001E-3</v>
      </c>
      <c r="M232" s="43">
        <v>121.6</v>
      </c>
      <c r="N232" s="43">
        <v>106.42</v>
      </c>
      <c r="O232" s="43">
        <v>15.8</v>
      </c>
      <c r="P232" s="43">
        <v>0.36</v>
      </c>
    </row>
    <row r="233" spans="1:16" x14ac:dyDescent="0.25">
      <c r="B233" s="10" t="s">
        <v>105</v>
      </c>
      <c r="C233" s="17" t="s">
        <v>35</v>
      </c>
      <c r="D233" s="26">
        <v>30</v>
      </c>
      <c r="E233" s="43">
        <v>2.2999999999999998</v>
      </c>
      <c r="F233" s="43">
        <v>0.9</v>
      </c>
      <c r="G233" s="43">
        <v>15.4</v>
      </c>
      <c r="H233" s="43">
        <v>78.599999999999994</v>
      </c>
      <c r="I233" s="43">
        <v>0</v>
      </c>
      <c r="J233" s="43">
        <v>0</v>
      </c>
      <c r="K233" s="43">
        <v>0</v>
      </c>
      <c r="L233" s="43">
        <v>0</v>
      </c>
      <c r="M233" s="43">
        <v>5.7</v>
      </c>
      <c r="N233" s="43">
        <v>19.5</v>
      </c>
      <c r="O233" s="43">
        <v>3.9</v>
      </c>
      <c r="P233" s="43">
        <v>0.3</v>
      </c>
    </row>
    <row r="234" spans="1:16" x14ac:dyDescent="0.25">
      <c r="B234" s="10"/>
      <c r="C234" s="17"/>
      <c r="D234" s="22"/>
      <c r="E234" s="44">
        <f t="shared" ref="E234:J234" si="16">SUM(E230:E233)</f>
        <v>16.77</v>
      </c>
      <c r="F234" s="44">
        <f t="shared" si="16"/>
        <v>15.83</v>
      </c>
      <c r="G234" s="44">
        <f t="shared" si="16"/>
        <v>67.679999999999993</v>
      </c>
      <c r="H234" s="44">
        <f t="shared" si="16"/>
        <v>480.27</v>
      </c>
      <c r="I234" s="44">
        <f t="shared" si="16"/>
        <v>0.29200000000000004</v>
      </c>
      <c r="J234" s="44">
        <f t="shared" si="16"/>
        <v>2.86</v>
      </c>
      <c r="K234" s="44">
        <v>44.07</v>
      </c>
      <c r="L234" s="44">
        <v>0.80600000000000005</v>
      </c>
      <c r="M234" s="44">
        <v>514.07000000000005</v>
      </c>
      <c r="N234" s="44">
        <v>494.22</v>
      </c>
      <c r="O234" s="44">
        <v>85.1</v>
      </c>
      <c r="P234" s="44">
        <v>2.96</v>
      </c>
    </row>
    <row r="235" spans="1:16" x14ac:dyDescent="0.25">
      <c r="B235" s="10"/>
      <c r="C235" s="1" t="s">
        <v>106</v>
      </c>
      <c r="D235" s="26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</row>
    <row r="236" spans="1:16" x14ac:dyDescent="0.25">
      <c r="B236" s="10">
        <v>442</v>
      </c>
      <c r="C236" s="17" t="s">
        <v>23</v>
      </c>
      <c r="D236" s="26">
        <v>200</v>
      </c>
      <c r="E236" s="43">
        <v>1</v>
      </c>
      <c r="F236" s="43">
        <v>0.2</v>
      </c>
      <c r="G236" s="43">
        <v>20.2</v>
      </c>
      <c r="H236" s="43">
        <v>86</v>
      </c>
      <c r="I236" s="43">
        <v>0</v>
      </c>
      <c r="J236" s="43">
        <v>4</v>
      </c>
      <c r="K236" s="43">
        <v>0</v>
      </c>
      <c r="L236" s="43">
        <v>0</v>
      </c>
      <c r="M236" s="43">
        <v>14</v>
      </c>
      <c r="N236" s="43">
        <v>14</v>
      </c>
      <c r="O236" s="43">
        <v>8</v>
      </c>
      <c r="P236" s="43">
        <v>2.8</v>
      </c>
    </row>
    <row r="237" spans="1:16" x14ac:dyDescent="0.25">
      <c r="B237" s="10"/>
      <c r="C237" s="4"/>
      <c r="D237" s="22"/>
      <c r="E237" s="44">
        <f>SUM(E236)</f>
        <v>1</v>
      </c>
      <c r="F237" s="44">
        <f t="shared" ref="F237:P237" si="17">SUM(F236)</f>
        <v>0.2</v>
      </c>
      <c r="G237" s="44">
        <f t="shared" si="17"/>
        <v>20.2</v>
      </c>
      <c r="H237" s="44">
        <f t="shared" si="17"/>
        <v>86</v>
      </c>
      <c r="I237" s="44">
        <f t="shared" si="17"/>
        <v>0</v>
      </c>
      <c r="J237" s="44">
        <f t="shared" si="17"/>
        <v>4</v>
      </c>
      <c r="K237" s="44">
        <f t="shared" si="17"/>
        <v>0</v>
      </c>
      <c r="L237" s="44">
        <f t="shared" si="17"/>
        <v>0</v>
      </c>
      <c r="M237" s="44">
        <f t="shared" si="17"/>
        <v>14</v>
      </c>
      <c r="N237" s="44">
        <f t="shared" si="17"/>
        <v>14</v>
      </c>
      <c r="O237" s="44">
        <f t="shared" si="17"/>
        <v>8</v>
      </c>
      <c r="P237" s="44">
        <f t="shared" si="17"/>
        <v>2.8</v>
      </c>
    </row>
    <row r="238" spans="1:16" x14ac:dyDescent="0.25">
      <c r="B238" s="10"/>
      <c r="C238" s="4" t="s">
        <v>24</v>
      </c>
      <c r="D238" s="22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</row>
    <row r="239" spans="1:16" x14ac:dyDescent="0.25">
      <c r="A239" s="24"/>
      <c r="B239" s="34">
        <v>71</v>
      </c>
      <c r="C239" s="35" t="s">
        <v>36</v>
      </c>
      <c r="D239" s="28">
        <v>60</v>
      </c>
      <c r="E239" s="47">
        <v>0.42</v>
      </c>
      <c r="F239" s="47">
        <v>0.06</v>
      </c>
      <c r="G239" s="47">
        <v>1.1399999999999999</v>
      </c>
      <c r="H239" s="47">
        <v>6.78</v>
      </c>
      <c r="I239" s="48">
        <v>0.02</v>
      </c>
      <c r="J239" s="48">
        <v>2.94</v>
      </c>
      <c r="K239" s="48">
        <v>0</v>
      </c>
      <c r="L239" s="48">
        <v>0</v>
      </c>
      <c r="M239" s="48">
        <v>10.199999999999999</v>
      </c>
      <c r="N239" s="48">
        <v>18</v>
      </c>
      <c r="O239" s="48">
        <v>8.4</v>
      </c>
      <c r="P239" s="48">
        <v>0.3</v>
      </c>
    </row>
    <row r="240" spans="1:16" ht="30" x14ac:dyDescent="0.25">
      <c r="B240" s="10">
        <v>111</v>
      </c>
      <c r="C240" s="17" t="s">
        <v>62</v>
      </c>
      <c r="D240" s="26" t="s">
        <v>63</v>
      </c>
      <c r="E240" s="43">
        <v>6.9</v>
      </c>
      <c r="F240" s="43">
        <v>8.15</v>
      </c>
      <c r="G240" s="43">
        <v>11.7</v>
      </c>
      <c r="H240" s="43">
        <v>148.03</v>
      </c>
      <c r="I240" s="43">
        <v>0</v>
      </c>
      <c r="J240" s="43">
        <v>0.73</v>
      </c>
      <c r="K240" s="43">
        <v>0.21</v>
      </c>
      <c r="L240" s="43">
        <v>0.63</v>
      </c>
      <c r="M240" s="43">
        <v>21.5</v>
      </c>
      <c r="N240" s="43">
        <v>64.3</v>
      </c>
      <c r="O240" s="43">
        <v>14.22</v>
      </c>
      <c r="P240" s="43">
        <v>1.1499999999999999</v>
      </c>
    </row>
    <row r="241" spans="2:16" x14ac:dyDescent="0.25">
      <c r="B241" s="10">
        <v>265</v>
      </c>
      <c r="C241" s="17" t="s">
        <v>64</v>
      </c>
      <c r="D241" s="26" t="s">
        <v>65</v>
      </c>
      <c r="E241" s="43">
        <v>24.2</v>
      </c>
      <c r="F241" s="43">
        <v>24.7</v>
      </c>
      <c r="G241" s="43">
        <v>38.200000000000003</v>
      </c>
      <c r="H241" s="43">
        <v>472.2</v>
      </c>
      <c r="I241" s="43">
        <v>0.09</v>
      </c>
      <c r="J241" s="43">
        <v>1.9</v>
      </c>
      <c r="K241" s="43">
        <v>0.9</v>
      </c>
      <c r="L241" s="43">
        <v>0</v>
      </c>
      <c r="M241" s="43">
        <v>20.9</v>
      </c>
      <c r="N241" s="43">
        <v>211.8</v>
      </c>
      <c r="O241" s="43">
        <v>54.2</v>
      </c>
      <c r="P241" s="43">
        <v>3.85</v>
      </c>
    </row>
    <row r="242" spans="2:16" x14ac:dyDescent="0.25">
      <c r="B242" s="10">
        <v>349</v>
      </c>
      <c r="C242" s="17" t="s">
        <v>117</v>
      </c>
      <c r="D242" s="26">
        <v>200</v>
      </c>
      <c r="E242" s="43">
        <v>0.5</v>
      </c>
      <c r="F242" s="43">
        <v>0.02</v>
      </c>
      <c r="G242" s="43">
        <v>19.43</v>
      </c>
      <c r="H242" s="43">
        <v>79.92</v>
      </c>
      <c r="I242" s="43">
        <v>0</v>
      </c>
      <c r="J242" s="43">
        <v>0.03</v>
      </c>
      <c r="K242" s="43">
        <v>0.75</v>
      </c>
      <c r="L242" s="43">
        <v>0</v>
      </c>
      <c r="M242" s="43">
        <v>17.25</v>
      </c>
      <c r="N242" s="43">
        <v>28.8</v>
      </c>
      <c r="O242" s="43">
        <v>13.8</v>
      </c>
      <c r="P242" s="43">
        <v>1.95</v>
      </c>
    </row>
    <row r="243" spans="2:16" x14ac:dyDescent="0.25">
      <c r="B243" s="10" t="s">
        <v>112</v>
      </c>
      <c r="C243" s="17" t="s">
        <v>22</v>
      </c>
      <c r="D243" s="26">
        <v>30</v>
      </c>
      <c r="E243" s="43">
        <v>2.2999999999999998</v>
      </c>
      <c r="F243" s="43">
        <v>0.24</v>
      </c>
      <c r="G243" s="43">
        <v>14.8</v>
      </c>
      <c r="H243" s="43">
        <v>70.8</v>
      </c>
      <c r="I243" s="43">
        <v>0</v>
      </c>
      <c r="J243" s="43">
        <v>0</v>
      </c>
      <c r="K243" s="43">
        <v>0</v>
      </c>
      <c r="L243" s="43">
        <v>0</v>
      </c>
      <c r="M243" s="43">
        <v>5.7</v>
      </c>
      <c r="N243" s="43">
        <v>19.5</v>
      </c>
      <c r="O243" s="43">
        <v>3.9</v>
      </c>
      <c r="P243" s="43">
        <v>0.3</v>
      </c>
    </row>
    <row r="244" spans="2:16" x14ac:dyDescent="0.25">
      <c r="B244" s="10" t="s">
        <v>113</v>
      </c>
      <c r="C244" s="17" t="s">
        <v>30</v>
      </c>
      <c r="D244" s="26">
        <v>30</v>
      </c>
      <c r="E244" s="43">
        <v>1.98</v>
      </c>
      <c r="F244" s="43">
        <v>0.36</v>
      </c>
      <c r="G244" s="43">
        <v>10.02</v>
      </c>
      <c r="H244" s="43">
        <v>51.3</v>
      </c>
      <c r="I244" s="43">
        <v>0.06</v>
      </c>
      <c r="J244" s="43">
        <v>0</v>
      </c>
      <c r="K244" s="43">
        <v>0</v>
      </c>
      <c r="L244" s="43">
        <v>0.33</v>
      </c>
      <c r="M244" s="43">
        <v>10.5</v>
      </c>
      <c r="N244" s="43">
        <v>48</v>
      </c>
      <c r="O244" s="43">
        <v>13.5</v>
      </c>
      <c r="P244" s="43">
        <v>1.2</v>
      </c>
    </row>
    <row r="245" spans="2:16" x14ac:dyDescent="0.25">
      <c r="B245" s="10">
        <v>338</v>
      </c>
      <c r="C245" s="17" t="s">
        <v>138</v>
      </c>
      <c r="D245" s="26">
        <v>150</v>
      </c>
      <c r="E245" s="43">
        <v>0.6</v>
      </c>
      <c r="F245" s="43">
        <v>0.6</v>
      </c>
      <c r="G245" s="43">
        <v>11.2</v>
      </c>
      <c r="H245" s="43">
        <v>70.5</v>
      </c>
      <c r="I245" s="43">
        <v>0.45</v>
      </c>
      <c r="J245" s="43">
        <v>12</v>
      </c>
      <c r="K245" s="43">
        <v>0</v>
      </c>
      <c r="L245" s="43">
        <v>1.3</v>
      </c>
      <c r="M245" s="43">
        <v>24</v>
      </c>
      <c r="N245" s="43">
        <v>22</v>
      </c>
      <c r="O245" s="43">
        <v>15.98</v>
      </c>
      <c r="P245" s="43">
        <v>4.4999999999999998E-2</v>
      </c>
    </row>
    <row r="246" spans="2:16" x14ac:dyDescent="0.25">
      <c r="B246" s="10"/>
      <c r="C246" s="4"/>
      <c r="D246" s="22"/>
      <c r="E246" s="45">
        <f>SUM(E239:E245)</f>
        <v>36.899999999999991</v>
      </c>
      <c r="F246" s="45">
        <f>SUM(F239:F245)</f>
        <v>34.130000000000003</v>
      </c>
      <c r="G246" s="45">
        <f>SUM(G239:G245)</f>
        <v>106.49</v>
      </c>
      <c r="H246" s="45">
        <f>SUM(H239:H245)</f>
        <v>899.52999999999986</v>
      </c>
      <c r="I246" s="46">
        <f>SUM(I239:I245)</f>
        <v>0.62</v>
      </c>
      <c r="J246" s="44">
        <v>23.59</v>
      </c>
      <c r="K246" s="44">
        <v>1.86</v>
      </c>
      <c r="L246" s="44">
        <v>3.19</v>
      </c>
      <c r="M246" s="44">
        <v>158.32</v>
      </c>
      <c r="N246" s="44">
        <v>431.87</v>
      </c>
      <c r="O246" s="44">
        <v>162.82</v>
      </c>
      <c r="P246" s="44">
        <v>14.5</v>
      </c>
    </row>
    <row r="247" spans="2:16" x14ac:dyDescent="0.25">
      <c r="B247" s="10"/>
      <c r="C247" s="4" t="s">
        <v>31</v>
      </c>
      <c r="D247" s="22"/>
      <c r="E247" s="45">
        <f>E234+E236+E246</f>
        <v>54.669999999999987</v>
      </c>
      <c r="F247" s="45">
        <f>F234+F236+F246</f>
        <v>50.160000000000004</v>
      </c>
      <c r="G247" s="45">
        <f>G234+G236+G246</f>
        <v>194.37</v>
      </c>
      <c r="H247" s="45">
        <f>H234+H236+H246</f>
        <v>1465.7999999999997</v>
      </c>
      <c r="I247" s="44">
        <v>0.502</v>
      </c>
      <c r="J247" s="44">
        <v>32.19</v>
      </c>
      <c r="K247" s="44">
        <v>45.93</v>
      </c>
      <c r="L247" s="44">
        <v>3.996</v>
      </c>
      <c r="M247" s="44">
        <v>686.39</v>
      </c>
      <c r="N247" s="44">
        <v>940.09</v>
      </c>
      <c r="O247" s="44">
        <v>255.92</v>
      </c>
      <c r="P247" s="44">
        <v>20.260000000000002</v>
      </c>
    </row>
    <row r="248" spans="2:16" x14ac:dyDescent="0.25">
      <c r="B248" s="13"/>
      <c r="C248" s="20" t="s">
        <v>86</v>
      </c>
      <c r="D248" s="32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</row>
    <row r="249" spans="2:16" x14ac:dyDescent="0.25">
      <c r="B249" s="10"/>
      <c r="C249" s="4" t="s">
        <v>17</v>
      </c>
      <c r="D249" s="26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</row>
    <row r="250" spans="2:16" ht="30" x14ac:dyDescent="0.25">
      <c r="B250" s="10" t="s">
        <v>67</v>
      </c>
      <c r="C250" s="17" t="s">
        <v>128</v>
      </c>
      <c r="D250" s="26" t="s">
        <v>21</v>
      </c>
      <c r="E250" s="43">
        <v>7.23</v>
      </c>
      <c r="F250" s="43">
        <v>8.35</v>
      </c>
      <c r="G250" s="43">
        <v>33.44</v>
      </c>
      <c r="H250" s="43">
        <v>297.82</v>
      </c>
      <c r="I250" s="43">
        <v>0.04</v>
      </c>
      <c r="J250" s="43">
        <v>0.9</v>
      </c>
      <c r="K250" s="43">
        <v>0.05</v>
      </c>
      <c r="L250" s="43">
        <v>0.8</v>
      </c>
      <c r="M250" s="43">
        <v>182</v>
      </c>
      <c r="N250" s="43">
        <v>122.9</v>
      </c>
      <c r="O250" s="43">
        <v>20.7</v>
      </c>
      <c r="P250" s="43">
        <v>0.4</v>
      </c>
    </row>
    <row r="251" spans="2:16" x14ac:dyDescent="0.25">
      <c r="B251" s="10" t="s">
        <v>129</v>
      </c>
      <c r="C251" s="17" t="s">
        <v>130</v>
      </c>
      <c r="D251" s="26">
        <v>200</v>
      </c>
      <c r="E251" s="43">
        <v>3</v>
      </c>
      <c r="F251" s="43">
        <v>3.27</v>
      </c>
      <c r="G251" s="43">
        <v>18.36</v>
      </c>
      <c r="H251" s="43">
        <v>114.2</v>
      </c>
      <c r="I251" s="43">
        <v>0.04</v>
      </c>
      <c r="J251" s="43">
        <v>1</v>
      </c>
      <c r="K251" s="43">
        <v>0.02</v>
      </c>
      <c r="L251" s="43">
        <v>0.03</v>
      </c>
      <c r="M251" s="43">
        <v>122.9</v>
      </c>
      <c r="N251" s="43">
        <v>109.9</v>
      </c>
      <c r="O251" s="43">
        <v>22.05</v>
      </c>
      <c r="P251" s="43">
        <v>0.03</v>
      </c>
    </row>
    <row r="252" spans="2:16" x14ac:dyDescent="0.25">
      <c r="B252" s="10" t="s">
        <v>68</v>
      </c>
      <c r="C252" s="17" t="s">
        <v>69</v>
      </c>
      <c r="D252" s="26" t="s">
        <v>18</v>
      </c>
      <c r="E252" s="43">
        <v>3.08</v>
      </c>
      <c r="F252" s="43">
        <v>4.5999999999999996</v>
      </c>
      <c r="G252" s="43">
        <v>0.28000000000000003</v>
      </c>
      <c r="H252" s="43">
        <v>62.84</v>
      </c>
      <c r="I252" s="43">
        <v>0.05</v>
      </c>
      <c r="J252" s="43">
        <v>1.73</v>
      </c>
      <c r="K252" s="43">
        <v>0</v>
      </c>
      <c r="L252" s="43">
        <v>1.05</v>
      </c>
      <c r="M252" s="43">
        <v>259.2</v>
      </c>
      <c r="N252" s="43">
        <v>211.68</v>
      </c>
      <c r="O252" s="43">
        <v>22.4</v>
      </c>
      <c r="P252" s="43">
        <v>0.22</v>
      </c>
    </row>
    <row r="253" spans="2:16" x14ac:dyDescent="0.25">
      <c r="B253" s="10" t="s">
        <v>105</v>
      </c>
      <c r="C253" s="17" t="s">
        <v>35</v>
      </c>
      <c r="D253" s="26">
        <v>30</v>
      </c>
      <c r="E253" s="43">
        <v>2.2999999999999998</v>
      </c>
      <c r="F253" s="43">
        <v>0.9</v>
      </c>
      <c r="G253" s="43">
        <v>15.4</v>
      </c>
      <c r="H253" s="43">
        <v>78.599999999999994</v>
      </c>
      <c r="I253" s="43">
        <v>0</v>
      </c>
      <c r="J253" s="43">
        <v>0</v>
      </c>
      <c r="K253" s="43">
        <v>0</v>
      </c>
      <c r="L253" s="43">
        <v>0</v>
      </c>
      <c r="M253" s="43">
        <v>5.7</v>
      </c>
      <c r="N253" s="43">
        <v>19.5</v>
      </c>
      <c r="O253" s="43">
        <v>3.9</v>
      </c>
      <c r="P253" s="43">
        <v>0.3</v>
      </c>
    </row>
    <row r="254" spans="2:16" x14ac:dyDescent="0.25">
      <c r="B254" s="10"/>
      <c r="C254" s="4"/>
      <c r="D254" s="22"/>
      <c r="E254" s="44">
        <f>SUM(E250:E253)</f>
        <v>15.61</v>
      </c>
      <c r="F254" s="44">
        <f>SUM(F250:F253)</f>
        <v>17.119999999999997</v>
      </c>
      <c r="G254" s="44">
        <f>SUM(G250:G253)</f>
        <v>67.48</v>
      </c>
      <c r="H254" s="44">
        <f>SUM(H250:H253)</f>
        <v>553.46</v>
      </c>
      <c r="I254" s="44">
        <v>0.13</v>
      </c>
      <c r="J254" s="44">
        <v>3.63</v>
      </c>
      <c r="K254" s="44">
        <v>7.0000000000000007E-2</v>
      </c>
      <c r="L254" s="44">
        <v>1.88</v>
      </c>
      <c r="M254" s="44">
        <v>569.79999999999995</v>
      </c>
      <c r="N254" s="44">
        <v>519.98</v>
      </c>
      <c r="O254" s="44">
        <v>88.65</v>
      </c>
      <c r="P254" s="44">
        <v>1.4</v>
      </c>
    </row>
    <row r="255" spans="2:16" x14ac:dyDescent="0.25">
      <c r="B255" s="10"/>
      <c r="C255" s="1" t="s">
        <v>106</v>
      </c>
      <c r="D255" s="26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</row>
    <row r="256" spans="2:16" x14ac:dyDescent="0.25">
      <c r="B256" s="10">
        <v>442</v>
      </c>
      <c r="C256" s="17" t="s">
        <v>23</v>
      </c>
      <c r="D256" s="26">
        <v>200</v>
      </c>
      <c r="E256" s="43">
        <v>1</v>
      </c>
      <c r="F256" s="43">
        <v>0.2</v>
      </c>
      <c r="G256" s="43">
        <v>20.2</v>
      </c>
      <c r="H256" s="43">
        <v>86</v>
      </c>
      <c r="I256" s="43">
        <v>0</v>
      </c>
      <c r="J256" s="43">
        <v>4</v>
      </c>
      <c r="K256" s="43">
        <v>0</v>
      </c>
      <c r="L256" s="43">
        <v>0</v>
      </c>
      <c r="M256" s="43">
        <v>14</v>
      </c>
      <c r="N256" s="43">
        <v>14</v>
      </c>
      <c r="O256" s="43">
        <v>8</v>
      </c>
      <c r="P256" s="43">
        <v>2.8</v>
      </c>
    </row>
    <row r="257" spans="1:16" x14ac:dyDescent="0.25">
      <c r="B257" s="10"/>
      <c r="C257" s="4"/>
      <c r="D257" s="22"/>
      <c r="E257" s="44">
        <f>SUM(E256)</f>
        <v>1</v>
      </c>
      <c r="F257" s="44">
        <f t="shared" ref="F257:P257" si="18">SUM(F256)</f>
        <v>0.2</v>
      </c>
      <c r="G257" s="44">
        <f t="shared" si="18"/>
        <v>20.2</v>
      </c>
      <c r="H257" s="44">
        <f t="shared" si="18"/>
        <v>86</v>
      </c>
      <c r="I257" s="44">
        <f t="shared" si="18"/>
        <v>0</v>
      </c>
      <c r="J257" s="44">
        <f t="shared" si="18"/>
        <v>4</v>
      </c>
      <c r="K257" s="44">
        <f t="shared" si="18"/>
        <v>0</v>
      </c>
      <c r="L257" s="44">
        <f t="shared" si="18"/>
        <v>0</v>
      </c>
      <c r="M257" s="44">
        <f t="shared" si="18"/>
        <v>14</v>
      </c>
      <c r="N257" s="44">
        <f t="shared" si="18"/>
        <v>14</v>
      </c>
      <c r="O257" s="44">
        <f t="shared" si="18"/>
        <v>8</v>
      </c>
      <c r="P257" s="44">
        <f t="shared" si="18"/>
        <v>2.8</v>
      </c>
    </row>
    <row r="258" spans="1:16" x14ac:dyDescent="0.25">
      <c r="B258" s="10"/>
      <c r="C258" s="4" t="s">
        <v>24</v>
      </c>
      <c r="D258" s="26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</row>
    <row r="259" spans="1:16" ht="30" x14ac:dyDescent="0.25">
      <c r="A259" s="15"/>
      <c r="B259" s="38">
        <v>24</v>
      </c>
      <c r="C259" s="39" t="s">
        <v>96</v>
      </c>
      <c r="D259" s="31">
        <v>60</v>
      </c>
      <c r="E259" s="50">
        <v>0.59</v>
      </c>
      <c r="F259" s="50">
        <v>3.69</v>
      </c>
      <c r="G259" s="50">
        <v>2.2400000000000002</v>
      </c>
      <c r="H259" s="50">
        <v>44.52</v>
      </c>
      <c r="I259" s="50">
        <v>0.03</v>
      </c>
      <c r="J259" s="50">
        <v>10.06</v>
      </c>
      <c r="K259" s="50">
        <v>0</v>
      </c>
      <c r="L259" s="50">
        <v>0</v>
      </c>
      <c r="M259" s="50">
        <v>11.21</v>
      </c>
      <c r="N259" s="50">
        <v>20.77</v>
      </c>
      <c r="O259" s="50">
        <v>9.76</v>
      </c>
      <c r="P259" s="50">
        <v>0.44</v>
      </c>
    </row>
    <row r="260" spans="1:16" ht="45" x14ac:dyDescent="0.25">
      <c r="B260" s="10" t="s">
        <v>70</v>
      </c>
      <c r="C260" s="17" t="s">
        <v>71</v>
      </c>
      <c r="D260" s="26">
        <v>250</v>
      </c>
      <c r="E260" s="43">
        <v>13.28</v>
      </c>
      <c r="F260" s="43">
        <v>8.57</v>
      </c>
      <c r="G260" s="43">
        <v>19.579999999999998</v>
      </c>
      <c r="H260" s="43">
        <v>172.61</v>
      </c>
      <c r="I260" s="43">
        <v>0.06</v>
      </c>
      <c r="J260" s="43">
        <v>11.5</v>
      </c>
      <c r="K260" s="43">
        <v>0.19</v>
      </c>
      <c r="L260" s="43">
        <v>0.49</v>
      </c>
      <c r="M260" s="43">
        <v>105.05</v>
      </c>
      <c r="N260" s="43">
        <v>182.12</v>
      </c>
      <c r="O260" s="43">
        <v>27.61</v>
      </c>
      <c r="P260" s="43">
        <v>1.1200000000000001</v>
      </c>
    </row>
    <row r="261" spans="1:16" x14ac:dyDescent="0.25">
      <c r="B261" s="10">
        <v>279</v>
      </c>
      <c r="C261" s="17" t="s">
        <v>131</v>
      </c>
      <c r="D261" s="26" t="s">
        <v>40</v>
      </c>
      <c r="E261" s="43">
        <v>12.54</v>
      </c>
      <c r="F261" s="43">
        <v>19.04</v>
      </c>
      <c r="G261" s="43">
        <v>9.93</v>
      </c>
      <c r="H261" s="43">
        <v>261.20999999999998</v>
      </c>
      <c r="I261" s="43">
        <v>0.01</v>
      </c>
      <c r="J261" s="43">
        <v>0.11</v>
      </c>
      <c r="K261" s="43">
        <v>3.33</v>
      </c>
      <c r="L261" s="43">
        <v>0.11</v>
      </c>
      <c r="M261" s="43">
        <v>186.25</v>
      </c>
      <c r="N261" s="43">
        <v>6.2</v>
      </c>
      <c r="O261" s="43">
        <v>25.18</v>
      </c>
      <c r="P261" s="43">
        <v>1.1499999999999999</v>
      </c>
    </row>
    <row r="262" spans="1:16" x14ac:dyDescent="0.25">
      <c r="B262" s="10">
        <v>321</v>
      </c>
      <c r="C262" s="17" t="s">
        <v>81</v>
      </c>
      <c r="D262" s="26">
        <v>180</v>
      </c>
      <c r="E262" s="43">
        <v>3.72</v>
      </c>
      <c r="F262" s="43">
        <v>11.93</v>
      </c>
      <c r="G262" s="43">
        <v>16.8</v>
      </c>
      <c r="H262" s="43">
        <v>135.24</v>
      </c>
      <c r="I262" s="43">
        <v>0.2</v>
      </c>
      <c r="J262" s="43">
        <v>30.89</v>
      </c>
      <c r="K262" s="43">
        <v>0.1</v>
      </c>
      <c r="L262" s="43">
        <v>0.4</v>
      </c>
      <c r="M262" s="43">
        <v>99.84</v>
      </c>
      <c r="N262" s="43">
        <v>101.7</v>
      </c>
      <c r="O262" s="43">
        <v>37.18</v>
      </c>
      <c r="P262" s="43">
        <v>1.45</v>
      </c>
    </row>
    <row r="263" spans="1:16" x14ac:dyDescent="0.25">
      <c r="B263" s="10" t="s">
        <v>60</v>
      </c>
      <c r="C263" s="17" t="s">
        <v>132</v>
      </c>
      <c r="D263" s="26">
        <v>200</v>
      </c>
      <c r="E263" s="43">
        <v>0.2</v>
      </c>
      <c r="F263" s="43">
        <v>0.2</v>
      </c>
      <c r="G263" s="43">
        <v>18.399999999999999</v>
      </c>
      <c r="H263" s="43">
        <v>76.3</v>
      </c>
      <c r="I263" s="43">
        <v>0</v>
      </c>
      <c r="J263" s="43">
        <v>1.6</v>
      </c>
      <c r="K263" s="43">
        <v>0</v>
      </c>
      <c r="L263" s="43">
        <v>0.3</v>
      </c>
      <c r="M263" s="43">
        <v>13</v>
      </c>
      <c r="N263" s="43">
        <v>4</v>
      </c>
      <c r="O263" s="43">
        <v>4.4000000000000004</v>
      </c>
      <c r="P263" s="43">
        <v>0.8</v>
      </c>
    </row>
    <row r="264" spans="1:16" x14ac:dyDescent="0.25">
      <c r="B264" s="10" t="s">
        <v>112</v>
      </c>
      <c r="C264" s="17" t="s">
        <v>22</v>
      </c>
      <c r="D264" s="26">
        <v>30</v>
      </c>
      <c r="E264" s="43">
        <v>2.2999999999999998</v>
      </c>
      <c r="F264" s="43">
        <v>0.24</v>
      </c>
      <c r="G264" s="43">
        <v>14.8</v>
      </c>
      <c r="H264" s="43">
        <v>70.8</v>
      </c>
      <c r="I264" s="43">
        <v>0</v>
      </c>
      <c r="J264" s="43">
        <v>0</v>
      </c>
      <c r="K264" s="43">
        <v>0</v>
      </c>
      <c r="L264" s="43">
        <v>0</v>
      </c>
      <c r="M264" s="43">
        <v>5.7</v>
      </c>
      <c r="N264" s="43">
        <v>19.5</v>
      </c>
      <c r="O264" s="43">
        <v>3.9</v>
      </c>
      <c r="P264" s="43">
        <v>0.3</v>
      </c>
    </row>
    <row r="265" spans="1:16" x14ac:dyDescent="0.25">
      <c r="B265" s="10" t="s">
        <v>113</v>
      </c>
      <c r="C265" s="17" t="s">
        <v>30</v>
      </c>
      <c r="D265" s="26">
        <v>30</v>
      </c>
      <c r="E265" s="43">
        <v>1.98</v>
      </c>
      <c r="F265" s="43">
        <v>0.36</v>
      </c>
      <c r="G265" s="43">
        <v>10.02</v>
      </c>
      <c r="H265" s="43">
        <v>51.3</v>
      </c>
      <c r="I265" s="43">
        <v>0.06</v>
      </c>
      <c r="J265" s="43">
        <v>0</v>
      </c>
      <c r="K265" s="43">
        <v>0</v>
      </c>
      <c r="L265" s="43">
        <v>0.33</v>
      </c>
      <c r="M265" s="43">
        <v>10.5</v>
      </c>
      <c r="N265" s="43">
        <v>48</v>
      </c>
      <c r="O265" s="43">
        <v>13.5</v>
      </c>
      <c r="P265" s="43">
        <v>1.2</v>
      </c>
    </row>
    <row r="266" spans="1:16" x14ac:dyDescent="0.25">
      <c r="B266" s="10">
        <v>338</v>
      </c>
      <c r="C266" s="17" t="s">
        <v>138</v>
      </c>
      <c r="D266" s="26">
        <v>150</v>
      </c>
      <c r="E266" s="43">
        <v>0.6</v>
      </c>
      <c r="F266" s="43">
        <v>0.6</v>
      </c>
      <c r="G266" s="43">
        <v>11.2</v>
      </c>
      <c r="H266" s="43">
        <v>70.5</v>
      </c>
      <c r="I266" s="43">
        <v>0.45</v>
      </c>
      <c r="J266" s="43">
        <v>12</v>
      </c>
      <c r="K266" s="43">
        <v>0</v>
      </c>
      <c r="L266" s="43">
        <v>1.3</v>
      </c>
      <c r="M266" s="43">
        <v>24</v>
      </c>
      <c r="N266" s="43">
        <v>22</v>
      </c>
      <c r="O266" s="43">
        <v>15.98</v>
      </c>
      <c r="P266" s="43">
        <v>4.4999999999999998E-2</v>
      </c>
    </row>
    <row r="267" spans="1:16" x14ac:dyDescent="0.25">
      <c r="B267" s="10"/>
      <c r="C267" s="4"/>
      <c r="D267" s="22"/>
      <c r="E267" s="44">
        <f>SUM(E259:E266)</f>
        <v>35.209999999999994</v>
      </c>
      <c r="F267" s="44">
        <f>SUM(F259:F266)</f>
        <v>44.63</v>
      </c>
      <c r="G267" s="44">
        <f>SUM(G259:G266)</f>
        <v>102.96999999999998</v>
      </c>
      <c r="H267" s="44">
        <f>SUM(H259:H266)</f>
        <v>882.4799999999999</v>
      </c>
      <c r="I267" s="44">
        <f>SUM(I259:I266)</f>
        <v>0.81</v>
      </c>
      <c r="J267" s="44">
        <v>63.23</v>
      </c>
      <c r="K267" s="44">
        <v>3.62</v>
      </c>
      <c r="L267" s="44">
        <v>3.8820000000000001</v>
      </c>
      <c r="M267" s="44">
        <v>246.24199999999999</v>
      </c>
      <c r="N267" s="44">
        <v>537.29300000000001</v>
      </c>
      <c r="O267" s="44">
        <v>113.62</v>
      </c>
      <c r="P267" s="44">
        <v>16.294</v>
      </c>
    </row>
    <row r="268" spans="1:16" x14ac:dyDescent="0.25">
      <c r="B268" s="10"/>
      <c r="C268" s="4" t="s">
        <v>54</v>
      </c>
      <c r="D268" s="22"/>
      <c r="E268" s="44">
        <f>E254+E256+E267</f>
        <v>51.819999999999993</v>
      </c>
      <c r="F268" s="44">
        <f>F254+F256+F267</f>
        <v>61.95</v>
      </c>
      <c r="G268" s="44">
        <f>G254+G256+G267</f>
        <v>190.64999999999998</v>
      </c>
      <c r="H268" s="44">
        <f>H254+H256+H267</f>
        <v>1521.94</v>
      </c>
      <c r="I268" s="44">
        <v>0.56499999999999995</v>
      </c>
      <c r="J268" s="44">
        <v>70.86</v>
      </c>
      <c r="K268" s="44">
        <v>3.69</v>
      </c>
      <c r="L268" s="44">
        <v>5.7619999999999996</v>
      </c>
      <c r="M268" s="44">
        <v>830.04200000000003</v>
      </c>
      <c r="N268" s="44">
        <v>1071.2729999999999</v>
      </c>
      <c r="O268" s="44">
        <v>210.27</v>
      </c>
      <c r="P268" s="44">
        <v>20.494</v>
      </c>
    </row>
    <row r="269" spans="1:16" x14ac:dyDescent="0.25">
      <c r="B269" s="13"/>
      <c r="C269" s="20" t="s">
        <v>87</v>
      </c>
      <c r="D269" s="32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</row>
    <row r="270" spans="1:16" x14ac:dyDescent="0.25">
      <c r="B270" s="10"/>
      <c r="C270" s="4" t="s">
        <v>17</v>
      </c>
      <c r="D270" s="26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</row>
    <row r="271" spans="1:16" x14ac:dyDescent="0.25">
      <c r="B271" s="10" t="s">
        <v>73</v>
      </c>
      <c r="C271" s="17" t="s">
        <v>74</v>
      </c>
      <c r="D271" s="26" t="s">
        <v>21</v>
      </c>
      <c r="E271" s="43">
        <v>6.2</v>
      </c>
      <c r="F271" s="43">
        <v>9</v>
      </c>
      <c r="G271" s="43">
        <v>26.8</v>
      </c>
      <c r="H271" s="43">
        <v>211.8</v>
      </c>
      <c r="I271" s="43">
        <v>0.1</v>
      </c>
      <c r="J271" s="43">
        <v>0.8</v>
      </c>
      <c r="K271" s="43">
        <v>0</v>
      </c>
      <c r="L271" s="43">
        <v>0.4</v>
      </c>
      <c r="M271" s="43">
        <v>159.4</v>
      </c>
      <c r="N271" s="43">
        <v>143.80000000000001</v>
      </c>
      <c r="O271" s="43">
        <v>29.1</v>
      </c>
      <c r="P271" s="43">
        <v>0.6</v>
      </c>
    </row>
    <row r="272" spans="1:16" x14ac:dyDescent="0.25">
      <c r="B272" s="10" t="s">
        <v>44</v>
      </c>
      <c r="C272" s="17" t="s">
        <v>45</v>
      </c>
      <c r="D272" s="26">
        <v>15</v>
      </c>
      <c r="E272" s="43">
        <v>4.42</v>
      </c>
      <c r="F272" s="43">
        <v>4.16</v>
      </c>
      <c r="G272" s="43">
        <v>0</v>
      </c>
      <c r="H272" s="43">
        <v>55.11</v>
      </c>
      <c r="I272" s="43">
        <v>0</v>
      </c>
      <c r="J272" s="43">
        <v>0</v>
      </c>
      <c r="K272" s="43">
        <v>0.12</v>
      </c>
      <c r="L272" s="43">
        <v>7.0000000000000007E-2</v>
      </c>
      <c r="M272" s="43">
        <v>165</v>
      </c>
      <c r="N272" s="43">
        <v>99</v>
      </c>
      <c r="O272" s="43">
        <v>9.08</v>
      </c>
      <c r="P272" s="43">
        <v>0.12</v>
      </c>
    </row>
    <row r="273" spans="2:16" x14ac:dyDescent="0.25">
      <c r="B273" s="10" t="s">
        <v>46</v>
      </c>
      <c r="C273" s="17" t="s">
        <v>119</v>
      </c>
      <c r="D273" s="26" t="s">
        <v>47</v>
      </c>
      <c r="E273" s="43">
        <v>0.27</v>
      </c>
      <c r="F273" s="43">
        <v>0.06</v>
      </c>
      <c r="G273" s="43">
        <v>15.23</v>
      </c>
      <c r="H273" s="43">
        <v>63</v>
      </c>
      <c r="I273" s="43">
        <v>3.0000000000000001E-3</v>
      </c>
      <c r="J273" s="43">
        <v>2.8</v>
      </c>
      <c r="K273" s="43">
        <v>0</v>
      </c>
      <c r="L273" s="43">
        <v>1.4E-2</v>
      </c>
      <c r="M273" s="43">
        <v>3.25</v>
      </c>
      <c r="N273" s="43">
        <v>1.54</v>
      </c>
      <c r="O273" s="43">
        <v>0.84</v>
      </c>
      <c r="P273" s="43">
        <v>8.6999999999999994E-2</v>
      </c>
    </row>
    <row r="274" spans="2:16" x14ac:dyDescent="0.25">
      <c r="B274" s="10" t="s">
        <v>105</v>
      </c>
      <c r="C274" s="17" t="s">
        <v>35</v>
      </c>
      <c r="D274" s="26">
        <v>30</v>
      </c>
      <c r="E274" s="43">
        <v>2.2999999999999998</v>
      </c>
      <c r="F274" s="43">
        <v>0.9</v>
      </c>
      <c r="G274" s="43">
        <v>15.4</v>
      </c>
      <c r="H274" s="43">
        <v>78.599999999999994</v>
      </c>
      <c r="I274" s="43">
        <v>0</v>
      </c>
      <c r="J274" s="43">
        <v>0</v>
      </c>
      <c r="K274" s="43">
        <v>0</v>
      </c>
      <c r="L274" s="43">
        <v>0</v>
      </c>
      <c r="M274" s="43">
        <v>5.7</v>
      </c>
      <c r="N274" s="43">
        <v>19.5</v>
      </c>
      <c r="O274" s="43">
        <v>3.9</v>
      </c>
      <c r="P274" s="43">
        <v>0.3</v>
      </c>
    </row>
    <row r="275" spans="2:16" x14ac:dyDescent="0.25">
      <c r="B275" s="10"/>
      <c r="C275" s="4"/>
      <c r="D275" s="22"/>
      <c r="E275" s="44">
        <f>SUM(E271:E274)</f>
        <v>13.190000000000001</v>
      </c>
      <c r="F275" s="44">
        <f>SUM(F271:F274)</f>
        <v>14.120000000000001</v>
      </c>
      <c r="G275" s="44">
        <f>SUM(G271:G274)</f>
        <v>57.43</v>
      </c>
      <c r="H275" s="44">
        <f>SUM(H271:H274)</f>
        <v>408.51</v>
      </c>
      <c r="I275" s="44">
        <v>0.183</v>
      </c>
      <c r="J275" s="44">
        <v>6.4</v>
      </c>
      <c r="K275" s="44">
        <v>44</v>
      </c>
      <c r="L275" s="44">
        <v>0.41399999999999998</v>
      </c>
      <c r="M275" s="44">
        <v>546.04999999999995</v>
      </c>
      <c r="N275" s="44">
        <v>439.34</v>
      </c>
      <c r="O275" s="44">
        <v>71.040000000000006</v>
      </c>
      <c r="P275" s="44">
        <v>1.6870000000000001</v>
      </c>
    </row>
    <row r="276" spans="2:16" x14ac:dyDescent="0.25">
      <c r="B276" s="10"/>
      <c r="C276" s="1" t="s">
        <v>106</v>
      </c>
      <c r="D276" s="26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</row>
    <row r="277" spans="2:16" x14ac:dyDescent="0.25">
      <c r="B277" s="10">
        <v>442</v>
      </c>
      <c r="C277" s="17" t="s">
        <v>23</v>
      </c>
      <c r="D277" s="26">
        <v>200</v>
      </c>
      <c r="E277" s="43">
        <v>1</v>
      </c>
      <c r="F277" s="43">
        <v>0.2</v>
      </c>
      <c r="G277" s="43">
        <v>20.2</v>
      </c>
      <c r="H277" s="43">
        <v>86</v>
      </c>
      <c r="I277" s="43">
        <v>0</v>
      </c>
      <c r="J277" s="43">
        <v>4</v>
      </c>
      <c r="K277" s="43">
        <v>0</v>
      </c>
      <c r="L277" s="43">
        <v>0</v>
      </c>
      <c r="M277" s="43">
        <v>14</v>
      </c>
      <c r="N277" s="43">
        <v>14</v>
      </c>
      <c r="O277" s="43">
        <v>8</v>
      </c>
      <c r="P277" s="43">
        <v>2.8</v>
      </c>
    </row>
    <row r="278" spans="2:16" x14ac:dyDescent="0.25">
      <c r="B278" s="10"/>
      <c r="C278" s="4"/>
      <c r="D278" s="22"/>
      <c r="E278" s="44">
        <f>SUM(E277)</f>
        <v>1</v>
      </c>
      <c r="F278" s="44">
        <f t="shared" ref="F278" si="19">SUM(F277)</f>
        <v>0.2</v>
      </c>
      <c r="G278" s="44">
        <f t="shared" ref="G278" si="20">SUM(G277)</f>
        <v>20.2</v>
      </c>
      <c r="H278" s="44">
        <f t="shared" ref="H278" si="21">SUM(H277)</f>
        <v>86</v>
      </c>
      <c r="I278" s="44">
        <f t="shared" ref="I278" si="22">SUM(I277)</f>
        <v>0</v>
      </c>
      <c r="J278" s="44">
        <f t="shared" ref="J278" si="23">SUM(J277)</f>
        <v>4</v>
      </c>
      <c r="K278" s="44">
        <f t="shared" ref="K278" si="24">SUM(K277)</f>
        <v>0</v>
      </c>
      <c r="L278" s="44">
        <f t="shared" ref="L278" si="25">SUM(L277)</f>
        <v>0</v>
      </c>
      <c r="M278" s="44">
        <f t="shared" ref="M278" si="26">SUM(M277)</f>
        <v>14</v>
      </c>
      <c r="N278" s="44">
        <f t="shared" ref="N278" si="27">SUM(N277)</f>
        <v>14</v>
      </c>
      <c r="O278" s="44">
        <f t="shared" ref="O278" si="28">SUM(O277)</f>
        <v>8</v>
      </c>
      <c r="P278" s="44">
        <f t="shared" ref="P278" si="29">SUM(P277)</f>
        <v>2.8</v>
      </c>
    </row>
    <row r="279" spans="2:16" x14ac:dyDescent="0.25">
      <c r="B279" s="10"/>
      <c r="C279" s="4" t="s">
        <v>24</v>
      </c>
      <c r="D279" s="22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</row>
    <row r="280" spans="2:16" x14ac:dyDescent="0.25">
      <c r="B280" s="34">
        <v>71</v>
      </c>
      <c r="C280" s="35" t="s">
        <v>25</v>
      </c>
      <c r="D280" s="28">
        <v>60</v>
      </c>
      <c r="E280" s="47">
        <v>0.42</v>
      </c>
      <c r="F280" s="47">
        <v>0.06</v>
      </c>
      <c r="G280" s="47">
        <v>1.1399999999999999</v>
      </c>
      <c r="H280" s="47">
        <v>6.78</v>
      </c>
      <c r="I280" s="48">
        <v>0.02</v>
      </c>
      <c r="J280" s="48">
        <v>2.94</v>
      </c>
      <c r="K280" s="48">
        <v>0</v>
      </c>
      <c r="L280" s="48">
        <v>0</v>
      </c>
      <c r="M280" s="48">
        <v>10.199999999999999</v>
      </c>
      <c r="N280" s="48">
        <v>18</v>
      </c>
      <c r="O280" s="48">
        <v>8.4</v>
      </c>
      <c r="P280" s="48">
        <v>0.3</v>
      </c>
    </row>
    <row r="281" spans="2:16" ht="45" x14ac:dyDescent="0.25">
      <c r="B281" s="10" t="s">
        <v>77</v>
      </c>
      <c r="C281" s="17" t="s">
        <v>78</v>
      </c>
      <c r="D281" s="26" t="s">
        <v>79</v>
      </c>
      <c r="E281" s="43">
        <v>8.17</v>
      </c>
      <c r="F281" s="43">
        <v>14.05</v>
      </c>
      <c r="G281" s="43">
        <v>8.99</v>
      </c>
      <c r="H281" s="43">
        <v>195.09</v>
      </c>
      <c r="I281" s="43">
        <v>0.05</v>
      </c>
      <c r="J281" s="43">
        <v>5.56</v>
      </c>
      <c r="K281" s="43">
        <v>0.13</v>
      </c>
      <c r="L281" s="43">
        <v>0.67</v>
      </c>
      <c r="M281" s="43">
        <v>101.37</v>
      </c>
      <c r="N281" s="43">
        <v>153.29</v>
      </c>
      <c r="O281" s="43">
        <v>19.22</v>
      </c>
      <c r="P281" s="43">
        <v>1.0900000000000001</v>
      </c>
    </row>
    <row r="282" spans="2:16" x14ac:dyDescent="0.25">
      <c r="B282" s="10">
        <v>234</v>
      </c>
      <c r="C282" s="17" t="s">
        <v>134</v>
      </c>
      <c r="D282" s="26" t="s">
        <v>29</v>
      </c>
      <c r="E282" s="43">
        <v>12.9</v>
      </c>
      <c r="F282" s="43">
        <v>4.9000000000000004</v>
      </c>
      <c r="G282" s="43">
        <v>9.5</v>
      </c>
      <c r="H282" s="43">
        <v>134.30000000000001</v>
      </c>
      <c r="I282" s="43">
        <v>0.16</v>
      </c>
      <c r="J282" s="43">
        <v>7.9</v>
      </c>
      <c r="K282" s="43">
        <v>4.2999999999999997E-2</v>
      </c>
      <c r="L282" s="43">
        <v>0.9</v>
      </c>
      <c r="M282" s="43">
        <v>23.8</v>
      </c>
      <c r="N282" s="43">
        <v>127.2</v>
      </c>
      <c r="O282" s="43">
        <v>49.3</v>
      </c>
      <c r="P282" s="43">
        <v>0.9</v>
      </c>
    </row>
    <row r="283" spans="2:16" ht="30" x14ac:dyDescent="0.25">
      <c r="B283" s="10" t="s">
        <v>52</v>
      </c>
      <c r="C283" s="17" t="s">
        <v>53</v>
      </c>
      <c r="D283" s="26" t="s">
        <v>28</v>
      </c>
      <c r="E283" s="43">
        <v>8.5</v>
      </c>
      <c r="F283" s="43">
        <v>5.9</v>
      </c>
      <c r="G283" s="43">
        <v>54.7</v>
      </c>
      <c r="H283" s="43">
        <v>305.89999999999998</v>
      </c>
      <c r="I283" s="43">
        <v>0.1</v>
      </c>
      <c r="J283" s="43">
        <v>0</v>
      </c>
      <c r="K283" s="43">
        <v>0</v>
      </c>
      <c r="L283" s="43">
        <v>1.8</v>
      </c>
      <c r="M283" s="43">
        <v>14.3</v>
      </c>
      <c r="N283" s="43">
        <v>63.5</v>
      </c>
      <c r="O283" s="43">
        <v>11.5</v>
      </c>
      <c r="P283" s="43">
        <v>1.4</v>
      </c>
    </row>
    <row r="284" spans="2:16" x14ac:dyDescent="0.25">
      <c r="B284" s="10">
        <v>349</v>
      </c>
      <c r="C284" s="17" t="s">
        <v>117</v>
      </c>
      <c r="D284" s="26">
        <v>200</v>
      </c>
      <c r="E284" s="43">
        <v>0.5</v>
      </c>
      <c r="F284" s="43">
        <v>0.02</v>
      </c>
      <c r="G284" s="43">
        <v>19.43</v>
      </c>
      <c r="H284" s="43">
        <v>79.92</v>
      </c>
      <c r="I284" s="43">
        <v>0</v>
      </c>
      <c r="J284" s="43">
        <v>0.03</v>
      </c>
      <c r="K284" s="43">
        <v>0.75</v>
      </c>
      <c r="L284" s="43">
        <v>0</v>
      </c>
      <c r="M284" s="43">
        <v>17.25</v>
      </c>
      <c r="N284" s="43">
        <v>28.8</v>
      </c>
      <c r="O284" s="43">
        <v>13.8</v>
      </c>
      <c r="P284" s="43">
        <v>1.95</v>
      </c>
    </row>
    <row r="285" spans="2:16" x14ac:dyDescent="0.25">
      <c r="B285" s="10" t="s">
        <v>112</v>
      </c>
      <c r="C285" s="17" t="s">
        <v>22</v>
      </c>
      <c r="D285" s="26">
        <v>30</v>
      </c>
      <c r="E285" s="43">
        <v>2.2999999999999998</v>
      </c>
      <c r="F285" s="43">
        <v>0.24</v>
      </c>
      <c r="G285" s="43">
        <v>14.8</v>
      </c>
      <c r="H285" s="43">
        <v>70.8</v>
      </c>
      <c r="I285" s="43">
        <v>0</v>
      </c>
      <c r="J285" s="43">
        <v>0</v>
      </c>
      <c r="K285" s="43">
        <v>0</v>
      </c>
      <c r="L285" s="43">
        <v>0</v>
      </c>
      <c r="M285" s="43">
        <v>5.7</v>
      </c>
      <c r="N285" s="43">
        <v>19.5</v>
      </c>
      <c r="O285" s="43">
        <v>3.9</v>
      </c>
      <c r="P285" s="43">
        <v>0.3</v>
      </c>
    </row>
    <row r="286" spans="2:16" x14ac:dyDescent="0.25">
      <c r="B286" s="10" t="s">
        <v>113</v>
      </c>
      <c r="C286" s="17" t="s">
        <v>30</v>
      </c>
      <c r="D286" s="26">
        <v>30</v>
      </c>
      <c r="E286" s="43">
        <v>1.98</v>
      </c>
      <c r="F286" s="43">
        <v>0.36</v>
      </c>
      <c r="G286" s="43">
        <v>10.02</v>
      </c>
      <c r="H286" s="43">
        <v>51.3</v>
      </c>
      <c r="I286" s="43">
        <v>0.06</v>
      </c>
      <c r="J286" s="43">
        <v>0</v>
      </c>
      <c r="K286" s="43">
        <v>0</v>
      </c>
      <c r="L286" s="43">
        <v>0.33</v>
      </c>
      <c r="M286" s="43">
        <v>10.5</v>
      </c>
      <c r="N286" s="43">
        <v>48</v>
      </c>
      <c r="O286" s="43">
        <v>13.5</v>
      </c>
      <c r="P286" s="43">
        <v>1.2</v>
      </c>
    </row>
    <row r="287" spans="2:16" x14ac:dyDescent="0.25">
      <c r="B287" s="10">
        <v>338</v>
      </c>
      <c r="C287" s="17" t="s">
        <v>138</v>
      </c>
      <c r="D287" s="26">
        <v>150</v>
      </c>
      <c r="E287" s="43">
        <v>0.6</v>
      </c>
      <c r="F287" s="43">
        <v>0.6</v>
      </c>
      <c r="G287" s="43">
        <v>11.2</v>
      </c>
      <c r="H287" s="43">
        <v>70.5</v>
      </c>
      <c r="I287" s="43">
        <v>0.45</v>
      </c>
      <c r="J287" s="43">
        <v>12</v>
      </c>
      <c r="K287" s="43">
        <v>0</v>
      </c>
      <c r="L287" s="43">
        <v>1.3</v>
      </c>
      <c r="M287" s="43">
        <v>24</v>
      </c>
      <c r="N287" s="43">
        <v>22</v>
      </c>
      <c r="O287" s="43">
        <v>15.98</v>
      </c>
      <c r="P287" s="43">
        <v>4.4999999999999998E-2</v>
      </c>
    </row>
    <row r="288" spans="2:16" x14ac:dyDescent="0.25">
      <c r="B288" s="10"/>
      <c r="C288" s="4"/>
      <c r="D288" s="22"/>
      <c r="E288" s="45">
        <f>SUM(E280:E287)</f>
        <v>35.369999999999997</v>
      </c>
      <c r="F288" s="45">
        <f>SUM(F280:F287)</f>
        <v>26.130000000000003</v>
      </c>
      <c r="G288" s="45">
        <f>SUM(G280:G287)</f>
        <v>129.78</v>
      </c>
      <c r="H288" s="45">
        <f>SUM(H280:H287)</f>
        <v>914.5899999999998</v>
      </c>
      <c r="I288" s="44">
        <v>0.51</v>
      </c>
      <c r="J288" s="44">
        <v>136.83000000000001</v>
      </c>
      <c r="K288" s="44">
        <v>1.0529999999999999</v>
      </c>
      <c r="L288" s="44">
        <v>3.76</v>
      </c>
      <c r="M288" s="44">
        <v>251.32</v>
      </c>
      <c r="N288" s="44">
        <v>532.96</v>
      </c>
      <c r="O288" s="44">
        <v>145.75</v>
      </c>
      <c r="P288" s="44">
        <v>7.74</v>
      </c>
    </row>
    <row r="289" spans="1:16" x14ac:dyDescent="0.25">
      <c r="B289" s="10"/>
      <c r="C289" s="4" t="s">
        <v>54</v>
      </c>
      <c r="D289" s="22"/>
      <c r="E289" s="45">
        <f>E275+E277+E288</f>
        <v>49.56</v>
      </c>
      <c r="F289" s="45">
        <f>SUM(F275+F277+F288)</f>
        <v>40.450000000000003</v>
      </c>
      <c r="G289" s="45">
        <f>SUM(G275+G277+G288)</f>
        <v>207.41</v>
      </c>
      <c r="H289" s="45">
        <f>H275+H277+H288</f>
        <v>1409.1</v>
      </c>
      <c r="I289" s="44">
        <v>0.69299999999999995</v>
      </c>
      <c r="J289" s="44">
        <v>147.22999999999999</v>
      </c>
      <c r="K289" s="44">
        <v>45.052999999999997</v>
      </c>
      <c r="L289" s="44">
        <v>4.1740000000000004</v>
      </c>
      <c r="M289" s="44">
        <v>811.37</v>
      </c>
      <c r="N289" s="44">
        <v>986.3</v>
      </c>
      <c r="O289" s="44">
        <v>224.79</v>
      </c>
      <c r="P289" s="44">
        <v>12.227</v>
      </c>
    </row>
    <row r="290" spans="1:16" x14ac:dyDescent="0.25">
      <c r="B290" s="13"/>
      <c r="C290" s="20" t="s">
        <v>88</v>
      </c>
      <c r="D290" s="32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</row>
    <row r="291" spans="1:16" x14ac:dyDescent="0.25">
      <c r="B291" s="14"/>
      <c r="C291" s="6" t="s">
        <v>17</v>
      </c>
      <c r="D291" s="27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</row>
    <row r="292" spans="1:16" x14ac:dyDescent="0.25">
      <c r="B292" s="10" t="s">
        <v>103</v>
      </c>
      <c r="C292" s="17" t="s">
        <v>101</v>
      </c>
      <c r="D292" s="26">
        <v>200</v>
      </c>
      <c r="E292" s="43">
        <v>5.8</v>
      </c>
      <c r="F292" s="43">
        <v>5</v>
      </c>
      <c r="G292" s="43">
        <v>8</v>
      </c>
      <c r="H292" s="43">
        <v>101</v>
      </c>
      <c r="I292" s="43">
        <v>0.08</v>
      </c>
      <c r="J292" s="43">
        <v>1.4</v>
      </c>
      <c r="K292" s="43">
        <v>40.1</v>
      </c>
      <c r="L292" s="43">
        <v>0</v>
      </c>
      <c r="M292" s="43">
        <v>240.8</v>
      </c>
      <c r="N292" s="43">
        <v>180.6</v>
      </c>
      <c r="O292" s="43">
        <v>28.1</v>
      </c>
      <c r="P292" s="43">
        <v>0.2</v>
      </c>
    </row>
    <row r="293" spans="1:16" x14ac:dyDescent="0.25">
      <c r="B293" s="10">
        <v>173</v>
      </c>
      <c r="C293" s="17" t="s">
        <v>137</v>
      </c>
      <c r="D293" s="26" t="s">
        <v>21</v>
      </c>
      <c r="E293" s="43">
        <v>6.19</v>
      </c>
      <c r="F293" s="43">
        <v>6.57</v>
      </c>
      <c r="G293" s="43">
        <v>32.99</v>
      </c>
      <c r="H293" s="43">
        <v>215.91</v>
      </c>
      <c r="I293" s="43">
        <v>0.09</v>
      </c>
      <c r="J293" s="43">
        <v>2.35</v>
      </c>
      <c r="K293" s="43">
        <v>1.37</v>
      </c>
      <c r="L293" s="43">
        <v>0.56999999999999995</v>
      </c>
      <c r="M293" s="43">
        <v>135.18</v>
      </c>
      <c r="N293" s="43">
        <v>122.94</v>
      </c>
      <c r="O293" s="43">
        <v>20.420000000000002</v>
      </c>
      <c r="P293" s="43">
        <v>0.43</v>
      </c>
    </row>
    <row r="294" spans="1:16" x14ac:dyDescent="0.25">
      <c r="B294" s="10" t="s">
        <v>127</v>
      </c>
      <c r="C294" s="17" t="s">
        <v>126</v>
      </c>
      <c r="D294" s="26">
        <v>200</v>
      </c>
      <c r="E294" s="43">
        <v>3.28</v>
      </c>
      <c r="F294" s="43">
        <v>3.55</v>
      </c>
      <c r="G294" s="43">
        <v>17.149999999999999</v>
      </c>
      <c r="H294" s="43">
        <v>113.67</v>
      </c>
      <c r="I294" s="43">
        <v>3.2000000000000001E-2</v>
      </c>
      <c r="J294" s="43">
        <v>1</v>
      </c>
      <c r="K294" s="43">
        <v>0.02</v>
      </c>
      <c r="L294" s="43">
        <v>6.0000000000000001E-3</v>
      </c>
      <c r="M294" s="43">
        <v>121.6</v>
      </c>
      <c r="N294" s="43">
        <v>106.42</v>
      </c>
      <c r="O294" s="43">
        <v>15.8</v>
      </c>
      <c r="P294" s="43">
        <v>0.36</v>
      </c>
    </row>
    <row r="295" spans="1:16" x14ac:dyDescent="0.25">
      <c r="B295" s="10" t="s">
        <v>112</v>
      </c>
      <c r="C295" s="17" t="s">
        <v>22</v>
      </c>
      <c r="D295" s="26">
        <v>30</v>
      </c>
      <c r="E295" s="43">
        <v>2.2999999999999998</v>
      </c>
      <c r="F295" s="43">
        <v>0.24</v>
      </c>
      <c r="G295" s="43">
        <v>14.8</v>
      </c>
      <c r="H295" s="43">
        <v>70.8</v>
      </c>
      <c r="I295" s="43">
        <v>0</v>
      </c>
      <c r="J295" s="43">
        <v>0</v>
      </c>
      <c r="K295" s="43">
        <v>0</v>
      </c>
      <c r="L295" s="43">
        <v>0</v>
      </c>
      <c r="M295" s="43">
        <v>5.7</v>
      </c>
      <c r="N295" s="43">
        <v>19.5</v>
      </c>
      <c r="O295" s="43">
        <v>3.9</v>
      </c>
      <c r="P295" s="43">
        <v>0.3</v>
      </c>
    </row>
    <row r="296" spans="1:16" x14ac:dyDescent="0.25">
      <c r="B296" s="10"/>
      <c r="C296" s="4"/>
      <c r="D296" s="22"/>
      <c r="E296" s="44">
        <f t="shared" ref="E296:P296" si="30">SUM(E292:E295)</f>
        <v>17.57</v>
      </c>
      <c r="F296" s="44">
        <f t="shared" si="30"/>
        <v>15.360000000000001</v>
      </c>
      <c r="G296" s="44">
        <f t="shared" si="30"/>
        <v>72.94</v>
      </c>
      <c r="H296" s="44">
        <f t="shared" si="30"/>
        <v>501.38</v>
      </c>
      <c r="I296" s="44">
        <f t="shared" si="30"/>
        <v>0.20199999999999999</v>
      </c>
      <c r="J296" s="44">
        <f t="shared" si="30"/>
        <v>4.75</v>
      </c>
      <c r="K296" s="44">
        <f t="shared" si="30"/>
        <v>41.49</v>
      </c>
      <c r="L296" s="44">
        <f t="shared" si="30"/>
        <v>0.57599999999999996</v>
      </c>
      <c r="M296" s="44">
        <f t="shared" si="30"/>
        <v>503.28000000000003</v>
      </c>
      <c r="N296" s="44">
        <f t="shared" si="30"/>
        <v>429.46</v>
      </c>
      <c r="O296" s="44">
        <f t="shared" si="30"/>
        <v>68.220000000000013</v>
      </c>
      <c r="P296" s="44">
        <f t="shared" si="30"/>
        <v>1.29</v>
      </c>
    </row>
    <row r="297" spans="1:16" x14ac:dyDescent="0.25">
      <c r="B297" s="10"/>
      <c r="C297" s="1" t="s">
        <v>106</v>
      </c>
      <c r="D297" s="26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</row>
    <row r="298" spans="1:16" x14ac:dyDescent="0.25">
      <c r="B298" s="10">
        <v>442</v>
      </c>
      <c r="C298" s="17" t="s">
        <v>23</v>
      </c>
      <c r="D298" s="26">
        <v>200</v>
      </c>
      <c r="E298" s="43">
        <v>1</v>
      </c>
      <c r="F298" s="43">
        <v>0.2</v>
      </c>
      <c r="G298" s="43">
        <v>20.2</v>
      </c>
      <c r="H298" s="43">
        <v>86</v>
      </c>
      <c r="I298" s="43">
        <v>0</v>
      </c>
      <c r="J298" s="43">
        <v>4</v>
      </c>
      <c r="K298" s="43">
        <v>0</v>
      </c>
      <c r="L298" s="43">
        <v>0</v>
      </c>
      <c r="M298" s="43">
        <v>14</v>
      </c>
      <c r="N298" s="43">
        <v>14</v>
      </c>
      <c r="O298" s="43">
        <v>8</v>
      </c>
      <c r="P298" s="43">
        <v>2.8</v>
      </c>
    </row>
    <row r="299" spans="1:16" x14ac:dyDescent="0.25">
      <c r="B299" s="10"/>
      <c r="C299" s="4"/>
      <c r="D299" s="22"/>
      <c r="E299" s="44">
        <f>SUM(E298)</f>
        <v>1</v>
      </c>
      <c r="F299" s="44">
        <f t="shared" ref="F299" si="31">SUM(F298)</f>
        <v>0.2</v>
      </c>
      <c r="G299" s="44">
        <f t="shared" ref="G299" si="32">SUM(G298)</f>
        <v>20.2</v>
      </c>
      <c r="H299" s="44">
        <f t="shared" ref="H299" si="33">SUM(H298)</f>
        <v>86</v>
      </c>
      <c r="I299" s="44">
        <f t="shared" ref="I299" si="34">SUM(I298)</f>
        <v>0</v>
      </c>
      <c r="J299" s="44">
        <f t="shared" ref="J299" si="35">SUM(J298)</f>
        <v>4</v>
      </c>
      <c r="K299" s="44">
        <f t="shared" ref="K299" si="36">SUM(K298)</f>
        <v>0</v>
      </c>
      <c r="L299" s="44">
        <f t="shared" ref="L299" si="37">SUM(L298)</f>
        <v>0</v>
      </c>
      <c r="M299" s="44">
        <f t="shared" ref="M299" si="38">SUM(M298)</f>
        <v>14</v>
      </c>
      <c r="N299" s="44">
        <f t="shared" ref="N299" si="39">SUM(N298)</f>
        <v>14</v>
      </c>
      <c r="O299" s="44">
        <f t="shared" ref="O299" si="40">SUM(O298)</f>
        <v>8</v>
      </c>
      <c r="P299" s="44">
        <f t="shared" ref="P299" si="41">SUM(P298)</f>
        <v>2.8</v>
      </c>
    </row>
    <row r="300" spans="1:16" x14ac:dyDescent="0.25">
      <c r="B300" s="10"/>
      <c r="C300" s="4" t="s">
        <v>24</v>
      </c>
      <c r="D300" s="22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</row>
    <row r="301" spans="1:16" x14ac:dyDescent="0.25">
      <c r="A301" s="24"/>
      <c r="B301" s="34">
        <v>25</v>
      </c>
      <c r="C301" s="35" t="s">
        <v>48</v>
      </c>
      <c r="D301" s="28">
        <v>60</v>
      </c>
      <c r="E301" s="53">
        <v>1.29</v>
      </c>
      <c r="F301" s="53">
        <v>4.96</v>
      </c>
      <c r="G301" s="53">
        <v>7.12</v>
      </c>
      <c r="H301" s="53">
        <v>78.3</v>
      </c>
      <c r="I301" s="54">
        <v>0.1</v>
      </c>
      <c r="J301" s="54">
        <v>10.7</v>
      </c>
      <c r="K301" s="54">
        <v>0.06</v>
      </c>
      <c r="L301" s="54">
        <v>0.12</v>
      </c>
      <c r="M301" s="54">
        <v>24.24</v>
      </c>
      <c r="N301" s="54">
        <v>9.42</v>
      </c>
      <c r="O301" s="54">
        <v>14.04</v>
      </c>
      <c r="P301" s="54">
        <v>0.61</v>
      </c>
    </row>
    <row r="302" spans="1:16" ht="30" x14ac:dyDescent="0.25">
      <c r="B302" s="10">
        <v>101</v>
      </c>
      <c r="C302" s="17" t="s">
        <v>107</v>
      </c>
      <c r="D302" s="26">
        <v>250</v>
      </c>
      <c r="E302" s="43">
        <v>6.37</v>
      </c>
      <c r="F302" s="43">
        <v>13.71</v>
      </c>
      <c r="G302" s="43">
        <v>10.52</v>
      </c>
      <c r="H302" s="43">
        <v>225.95</v>
      </c>
      <c r="I302" s="43">
        <v>0.03</v>
      </c>
      <c r="J302" s="43">
        <v>6.91</v>
      </c>
      <c r="K302" s="43">
        <v>1.1399999999999999</v>
      </c>
      <c r="L302" s="43">
        <v>0.31</v>
      </c>
      <c r="M302" s="43">
        <v>14.16</v>
      </c>
      <c r="N302" s="43">
        <v>110.15</v>
      </c>
      <c r="O302" s="43">
        <v>43.05</v>
      </c>
      <c r="P302" s="43">
        <v>1.03</v>
      </c>
    </row>
    <row r="303" spans="1:16" x14ac:dyDescent="0.25">
      <c r="B303" s="10">
        <v>312</v>
      </c>
      <c r="C303" s="17" t="s">
        <v>27</v>
      </c>
      <c r="D303" s="26" t="s">
        <v>28</v>
      </c>
      <c r="E303" s="43">
        <v>3.71</v>
      </c>
      <c r="F303" s="43">
        <v>9.94</v>
      </c>
      <c r="G303" s="43">
        <v>26.4</v>
      </c>
      <c r="H303" s="43">
        <v>206.4</v>
      </c>
      <c r="I303" s="43">
        <v>0.2</v>
      </c>
      <c r="J303" s="43">
        <v>9.5299999999999994</v>
      </c>
      <c r="K303" s="43">
        <v>0.1</v>
      </c>
      <c r="L303" s="43">
        <v>0.4</v>
      </c>
      <c r="M303" s="43">
        <v>57.37</v>
      </c>
      <c r="N303" s="43">
        <v>101.7</v>
      </c>
      <c r="O303" s="43">
        <v>9.6</v>
      </c>
      <c r="P303" s="43">
        <v>1.4</v>
      </c>
    </row>
    <row r="304" spans="1:16" x14ac:dyDescent="0.25">
      <c r="B304" s="10" t="s">
        <v>108</v>
      </c>
      <c r="C304" s="18" t="s">
        <v>109</v>
      </c>
      <c r="D304" s="27" t="s">
        <v>29</v>
      </c>
      <c r="E304" s="43">
        <v>15.3</v>
      </c>
      <c r="F304" s="43">
        <v>11</v>
      </c>
      <c r="G304" s="43">
        <v>13.3</v>
      </c>
      <c r="H304" s="43">
        <v>213</v>
      </c>
      <c r="I304" s="43">
        <v>0.14000000000000001</v>
      </c>
      <c r="J304" s="43">
        <v>0</v>
      </c>
      <c r="K304" s="43">
        <v>30</v>
      </c>
      <c r="L304" s="43">
        <v>1.4</v>
      </c>
      <c r="M304" s="43">
        <v>50</v>
      </c>
      <c r="N304" s="43">
        <v>136</v>
      </c>
      <c r="O304" s="43">
        <v>21</v>
      </c>
      <c r="P304" s="43">
        <v>2.0699999999999998</v>
      </c>
    </row>
    <row r="305" spans="2:16" x14ac:dyDescent="0.25">
      <c r="B305" s="10" t="s">
        <v>114</v>
      </c>
      <c r="C305" s="17" t="s">
        <v>110</v>
      </c>
      <c r="D305" s="26">
        <v>200</v>
      </c>
      <c r="E305" s="43">
        <v>0.3</v>
      </c>
      <c r="F305" s="43">
        <v>0.01</v>
      </c>
      <c r="G305" s="43">
        <v>17.5</v>
      </c>
      <c r="H305" s="43">
        <v>72</v>
      </c>
      <c r="I305" s="43">
        <v>0</v>
      </c>
      <c r="J305" s="43">
        <v>0.1</v>
      </c>
      <c r="K305" s="43">
        <v>0</v>
      </c>
      <c r="L305" s="43">
        <v>0.1</v>
      </c>
      <c r="M305" s="43">
        <v>16.399999999999999</v>
      </c>
      <c r="N305" s="43">
        <v>10.7</v>
      </c>
      <c r="O305" s="43">
        <v>4.3</v>
      </c>
      <c r="P305" s="43">
        <v>0.9</v>
      </c>
    </row>
    <row r="306" spans="2:16" x14ac:dyDescent="0.25">
      <c r="B306" s="10" t="s">
        <v>112</v>
      </c>
      <c r="C306" s="17" t="s">
        <v>22</v>
      </c>
      <c r="D306" s="26">
        <v>30</v>
      </c>
      <c r="E306" s="43">
        <v>2.2999999999999998</v>
      </c>
      <c r="F306" s="43">
        <v>0.24</v>
      </c>
      <c r="G306" s="43">
        <v>14.8</v>
      </c>
      <c r="H306" s="43">
        <v>70.8</v>
      </c>
      <c r="I306" s="43">
        <v>0</v>
      </c>
      <c r="J306" s="43">
        <v>0</v>
      </c>
      <c r="K306" s="43">
        <v>0</v>
      </c>
      <c r="L306" s="43">
        <v>0</v>
      </c>
      <c r="M306" s="43">
        <v>5.7</v>
      </c>
      <c r="N306" s="43">
        <v>19.5</v>
      </c>
      <c r="O306" s="43">
        <v>3.9</v>
      </c>
      <c r="P306" s="43">
        <v>0.3</v>
      </c>
    </row>
    <row r="307" spans="2:16" x14ac:dyDescent="0.25">
      <c r="B307" s="10" t="s">
        <v>113</v>
      </c>
      <c r="C307" s="17" t="s">
        <v>30</v>
      </c>
      <c r="D307" s="26">
        <v>30</v>
      </c>
      <c r="E307" s="43">
        <v>1.98</v>
      </c>
      <c r="F307" s="43">
        <v>0.36</v>
      </c>
      <c r="G307" s="43">
        <v>10.02</v>
      </c>
      <c r="H307" s="43">
        <v>51.3</v>
      </c>
      <c r="I307" s="43">
        <v>0.06</v>
      </c>
      <c r="J307" s="43">
        <v>0</v>
      </c>
      <c r="K307" s="43">
        <v>0</v>
      </c>
      <c r="L307" s="43">
        <v>0.33</v>
      </c>
      <c r="M307" s="43">
        <v>10.5</v>
      </c>
      <c r="N307" s="43">
        <v>48</v>
      </c>
      <c r="O307" s="43">
        <v>13.5</v>
      </c>
      <c r="P307" s="43">
        <v>1.2</v>
      </c>
    </row>
    <row r="308" spans="2:16" x14ac:dyDescent="0.25">
      <c r="B308" s="10">
        <v>338</v>
      </c>
      <c r="C308" s="17" t="s">
        <v>138</v>
      </c>
      <c r="D308" s="26">
        <v>150</v>
      </c>
      <c r="E308" s="43">
        <v>0.6</v>
      </c>
      <c r="F308" s="43">
        <v>0.6</v>
      </c>
      <c r="G308" s="43">
        <v>11.2</v>
      </c>
      <c r="H308" s="43">
        <v>70.5</v>
      </c>
      <c r="I308" s="43">
        <v>0.45</v>
      </c>
      <c r="J308" s="43">
        <v>12</v>
      </c>
      <c r="K308" s="43">
        <v>0</v>
      </c>
      <c r="L308" s="43">
        <v>1.3</v>
      </c>
      <c r="M308" s="43">
        <v>24</v>
      </c>
      <c r="N308" s="43">
        <v>22</v>
      </c>
      <c r="O308" s="43">
        <v>15.98</v>
      </c>
      <c r="P308" s="43">
        <v>4.4999999999999998E-2</v>
      </c>
    </row>
    <row r="309" spans="2:16" x14ac:dyDescent="0.25">
      <c r="B309" s="10"/>
      <c r="C309" s="4"/>
      <c r="D309" s="22"/>
      <c r="E309" s="45">
        <f>SUM(E301:E308)</f>
        <v>31.850000000000005</v>
      </c>
      <c r="F309" s="45">
        <f>SUM(F301:F308)</f>
        <v>40.82</v>
      </c>
      <c r="G309" s="45">
        <f>SUM(G301:G308)</f>
        <v>110.86</v>
      </c>
      <c r="H309" s="45">
        <f>SUM(H301:H308)</f>
        <v>988.24999999999989</v>
      </c>
      <c r="I309" s="46">
        <f>SUM(I301:I308)</f>
        <v>0.98</v>
      </c>
      <c r="J309" s="44">
        <v>35.414999999999999</v>
      </c>
      <c r="K309" s="44">
        <v>1.2609999999999999</v>
      </c>
      <c r="L309" s="44">
        <v>3.68</v>
      </c>
      <c r="M309" s="44">
        <v>158.87</v>
      </c>
      <c r="N309" s="44">
        <v>470.4</v>
      </c>
      <c r="O309" s="44">
        <v>136.6</v>
      </c>
      <c r="P309" s="44">
        <v>6.1</v>
      </c>
    </row>
    <row r="310" spans="2:16" x14ac:dyDescent="0.25">
      <c r="B310" s="10"/>
      <c r="C310" s="4" t="s">
        <v>31</v>
      </c>
      <c r="D310" s="22"/>
      <c r="E310" s="45">
        <f>E296+E298+E309</f>
        <v>50.42</v>
      </c>
      <c r="F310" s="45">
        <f>F296+F298+F309</f>
        <v>56.38</v>
      </c>
      <c r="G310" s="45">
        <f>G296+G298+G309</f>
        <v>204</v>
      </c>
      <c r="H310" s="45">
        <f>H296+H298+H309</f>
        <v>1575.6299999999999</v>
      </c>
      <c r="I310" s="46">
        <f>I296+I298+I309</f>
        <v>1.1819999999999999</v>
      </c>
      <c r="J310" s="44">
        <v>44.465000000000003</v>
      </c>
      <c r="K310" s="44">
        <v>46.731000000000002</v>
      </c>
      <c r="L310" s="44">
        <v>4.3499999999999996</v>
      </c>
      <c r="M310" s="44">
        <v>570.6</v>
      </c>
      <c r="N310" s="44">
        <v>856.39</v>
      </c>
      <c r="O310" s="44">
        <v>208.32</v>
      </c>
      <c r="P310" s="44">
        <v>11.17</v>
      </c>
    </row>
    <row r="311" spans="2:16" x14ac:dyDescent="0.25">
      <c r="B311" s="13"/>
      <c r="C311" s="20" t="s">
        <v>89</v>
      </c>
      <c r="D311" s="32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</row>
    <row r="312" spans="2:16" ht="30" x14ac:dyDescent="0.25">
      <c r="B312" s="10">
        <v>203</v>
      </c>
      <c r="C312" s="17" t="s">
        <v>33</v>
      </c>
      <c r="D312" s="26" t="s">
        <v>34</v>
      </c>
      <c r="E312" s="43">
        <v>18.760000000000002</v>
      </c>
      <c r="F312" s="43">
        <v>19.239999999999998</v>
      </c>
      <c r="G312" s="43">
        <v>36.450000000000003</v>
      </c>
      <c r="H312" s="43">
        <v>365</v>
      </c>
      <c r="I312" s="43">
        <v>0.08</v>
      </c>
      <c r="J312" s="43">
        <v>0.11</v>
      </c>
      <c r="K312" s="43">
        <v>0</v>
      </c>
      <c r="L312" s="43">
        <v>2.1</v>
      </c>
      <c r="M312" s="43">
        <v>102</v>
      </c>
      <c r="N312" s="43">
        <v>209.4</v>
      </c>
      <c r="O312" s="43">
        <v>43.8</v>
      </c>
      <c r="P312" s="43">
        <v>1.68</v>
      </c>
    </row>
    <row r="313" spans="2:16" x14ac:dyDescent="0.25">
      <c r="B313" s="10" t="s">
        <v>105</v>
      </c>
      <c r="C313" s="17" t="s">
        <v>35</v>
      </c>
      <c r="D313" s="26">
        <v>30</v>
      </c>
      <c r="E313" s="43">
        <v>2.2999999999999998</v>
      </c>
      <c r="F313" s="43">
        <v>0.9</v>
      </c>
      <c r="G313" s="43">
        <v>15.4</v>
      </c>
      <c r="H313" s="43">
        <v>78.599999999999994</v>
      </c>
      <c r="I313" s="43">
        <v>0</v>
      </c>
      <c r="J313" s="43">
        <v>0</v>
      </c>
      <c r="K313" s="43">
        <v>0</v>
      </c>
      <c r="L313" s="43">
        <v>0</v>
      </c>
      <c r="M313" s="43">
        <v>5.7</v>
      </c>
      <c r="N313" s="43">
        <v>19.5</v>
      </c>
      <c r="O313" s="43">
        <v>3.9</v>
      </c>
      <c r="P313" s="43">
        <v>0.3</v>
      </c>
    </row>
    <row r="314" spans="2:16" x14ac:dyDescent="0.25">
      <c r="B314" s="10" t="s">
        <v>104</v>
      </c>
      <c r="C314" s="17" t="s">
        <v>102</v>
      </c>
      <c r="D314" s="26">
        <v>200</v>
      </c>
      <c r="E314" s="43">
        <v>0.2</v>
      </c>
      <c r="F314" s="43">
        <v>0.1</v>
      </c>
      <c r="G314" s="43">
        <v>9.3000000000000007</v>
      </c>
      <c r="H314" s="43">
        <v>38</v>
      </c>
      <c r="I314" s="43">
        <v>0</v>
      </c>
      <c r="J314" s="43">
        <v>0</v>
      </c>
      <c r="K314" s="43">
        <v>0</v>
      </c>
      <c r="L314" s="43">
        <v>0</v>
      </c>
      <c r="M314" s="43">
        <v>5.0999999999999996</v>
      </c>
      <c r="N314" s="43">
        <v>7.7</v>
      </c>
      <c r="O314" s="43">
        <v>4.2</v>
      </c>
      <c r="P314" s="43">
        <v>0.82</v>
      </c>
    </row>
    <row r="315" spans="2:16" x14ac:dyDescent="0.25">
      <c r="B315" s="10">
        <v>338</v>
      </c>
      <c r="C315" s="17" t="s">
        <v>138</v>
      </c>
      <c r="D315" s="26">
        <v>150</v>
      </c>
      <c r="E315" s="43">
        <v>0.6</v>
      </c>
      <c r="F315" s="43">
        <v>0.6</v>
      </c>
      <c r="G315" s="43">
        <v>11.2</v>
      </c>
      <c r="H315" s="43">
        <v>70.5</v>
      </c>
      <c r="I315" s="43">
        <v>0.45</v>
      </c>
      <c r="J315" s="43">
        <v>12</v>
      </c>
      <c r="K315" s="43">
        <v>0</v>
      </c>
      <c r="L315" s="43">
        <v>1.3</v>
      </c>
      <c r="M315" s="43">
        <v>24</v>
      </c>
      <c r="N315" s="43">
        <v>22</v>
      </c>
      <c r="O315" s="43">
        <v>15.98</v>
      </c>
      <c r="P315" s="43">
        <v>4.4999999999999998E-2</v>
      </c>
    </row>
    <row r="316" spans="2:16" x14ac:dyDescent="0.25">
      <c r="B316" s="10"/>
      <c r="C316" s="4"/>
      <c r="D316" s="22"/>
      <c r="E316" s="44">
        <f>SUM(E312:E315)</f>
        <v>21.860000000000003</v>
      </c>
      <c r="F316" s="44">
        <f>SUM(F312:F315)</f>
        <v>20.84</v>
      </c>
      <c r="G316" s="44">
        <f>SUM(G312:G315)</f>
        <v>72.350000000000009</v>
      </c>
      <c r="H316" s="44">
        <f>SUM(H312:H315)</f>
        <v>552.1</v>
      </c>
      <c r="I316" s="44">
        <v>0.14000000000000001</v>
      </c>
      <c r="J316" s="44">
        <v>40.01</v>
      </c>
      <c r="K316" s="44">
        <v>0.2</v>
      </c>
      <c r="L316" s="44">
        <v>3.35</v>
      </c>
      <c r="M316" s="44">
        <v>151</v>
      </c>
      <c r="N316" s="44">
        <v>287.05</v>
      </c>
      <c r="O316" s="44">
        <v>88.1</v>
      </c>
      <c r="P316" s="44">
        <v>11.976000000000001</v>
      </c>
    </row>
    <row r="317" spans="2:16" x14ac:dyDescent="0.25">
      <c r="B317" s="10"/>
      <c r="C317" s="1" t="s">
        <v>106</v>
      </c>
      <c r="D317" s="26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</row>
    <row r="318" spans="2:16" x14ac:dyDescent="0.25">
      <c r="B318" s="10">
        <v>442</v>
      </c>
      <c r="C318" s="17" t="s">
        <v>23</v>
      </c>
      <c r="D318" s="26">
        <v>200</v>
      </c>
      <c r="E318" s="43">
        <v>1</v>
      </c>
      <c r="F318" s="43">
        <v>0.2</v>
      </c>
      <c r="G318" s="43">
        <v>20.2</v>
      </c>
      <c r="H318" s="43">
        <v>86</v>
      </c>
      <c r="I318" s="43">
        <v>0</v>
      </c>
      <c r="J318" s="43">
        <v>4</v>
      </c>
      <c r="K318" s="43">
        <v>0</v>
      </c>
      <c r="L318" s="43">
        <v>0</v>
      </c>
      <c r="M318" s="43">
        <v>14</v>
      </c>
      <c r="N318" s="43">
        <v>14</v>
      </c>
      <c r="O318" s="43">
        <v>8</v>
      </c>
      <c r="P318" s="43">
        <v>2.8</v>
      </c>
    </row>
    <row r="319" spans="2:16" x14ac:dyDescent="0.25">
      <c r="B319" s="10"/>
      <c r="C319" s="4"/>
      <c r="D319" s="22"/>
      <c r="E319" s="44">
        <f>SUM(E318)</f>
        <v>1</v>
      </c>
      <c r="F319" s="44">
        <f t="shared" ref="F319" si="42">SUM(F318)</f>
        <v>0.2</v>
      </c>
      <c r="G319" s="44">
        <f t="shared" ref="G319" si="43">SUM(G318)</f>
        <v>20.2</v>
      </c>
      <c r="H319" s="44">
        <f t="shared" ref="H319" si="44">SUM(H318)</f>
        <v>86</v>
      </c>
      <c r="I319" s="44">
        <f t="shared" ref="I319" si="45">SUM(I318)</f>
        <v>0</v>
      </c>
      <c r="J319" s="44">
        <f t="shared" ref="J319" si="46">SUM(J318)</f>
        <v>4</v>
      </c>
      <c r="K319" s="44">
        <f t="shared" ref="K319" si="47">SUM(K318)</f>
        <v>0</v>
      </c>
      <c r="L319" s="44">
        <f t="shared" ref="L319" si="48">SUM(L318)</f>
        <v>0</v>
      </c>
      <c r="M319" s="44">
        <f t="shared" ref="M319" si="49">SUM(M318)</f>
        <v>14</v>
      </c>
      <c r="N319" s="44">
        <f t="shared" ref="N319" si="50">SUM(N318)</f>
        <v>14</v>
      </c>
      <c r="O319" s="44">
        <f t="shared" ref="O319" si="51">SUM(O318)</f>
        <v>8</v>
      </c>
      <c r="P319" s="44">
        <f t="shared" ref="P319" si="52">SUM(P318)</f>
        <v>2.8</v>
      </c>
    </row>
    <row r="320" spans="2:16" x14ac:dyDescent="0.25">
      <c r="B320" s="10"/>
      <c r="C320" s="4" t="s">
        <v>24</v>
      </c>
      <c r="D320" s="22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</row>
    <row r="321" spans="2:16" x14ac:dyDescent="0.25">
      <c r="B321" s="10" t="s">
        <v>75</v>
      </c>
      <c r="C321" s="17" t="s">
        <v>111</v>
      </c>
      <c r="D321" s="26">
        <v>60</v>
      </c>
      <c r="E321" s="43">
        <v>0.78</v>
      </c>
      <c r="F321" s="43">
        <v>1.94</v>
      </c>
      <c r="G321" s="43">
        <v>3.87</v>
      </c>
      <c r="H321" s="43">
        <v>36</v>
      </c>
      <c r="I321" s="43">
        <v>1.2999999999999999E-2</v>
      </c>
      <c r="J321" s="43">
        <v>6.25</v>
      </c>
      <c r="K321" s="43" t="s">
        <v>76</v>
      </c>
      <c r="L321" s="43">
        <v>0.06</v>
      </c>
      <c r="M321" s="43">
        <v>16.98</v>
      </c>
      <c r="N321" s="43">
        <v>46.98</v>
      </c>
      <c r="O321" s="43">
        <v>6.05</v>
      </c>
      <c r="P321" s="43">
        <v>0.27</v>
      </c>
    </row>
    <row r="322" spans="2:16" ht="30" x14ac:dyDescent="0.25">
      <c r="B322" s="10" t="s">
        <v>37</v>
      </c>
      <c r="C322" s="17" t="s">
        <v>38</v>
      </c>
      <c r="D322" s="26" t="s">
        <v>39</v>
      </c>
      <c r="E322" s="43">
        <v>7.88</v>
      </c>
      <c r="F322" s="43">
        <v>12.08</v>
      </c>
      <c r="G322" s="43">
        <v>10.91</v>
      </c>
      <c r="H322" s="43">
        <v>183.79</v>
      </c>
      <c r="I322" s="43">
        <v>0.09</v>
      </c>
      <c r="J322" s="43">
        <v>3.23</v>
      </c>
      <c r="K322" s="43">
        <v>0.7</v>
      </c>
      <c r="L322" s="43">
        <v>0.28000000000000003</v>
      </c>
      <c r="M322" s="43">
        <v>105.94</v>
      </c>
      <c r="N322" s="43">
        <v>130.51</v>
      </c>
      <c r="O322" s="43">
        <v>10.039999999999999</v>
      </c>
      <c r="P322" s="43">
        <v>1.0900000000000001</v>
      </c>
    </row>
    <row r="323" spans="2:16" x14ac:dyDescent="0.25">
      <c r="B323" s="10">
        <v>290</v>
      </c>
      <c r="C323" s="17" t="s">
        <v>115</v>
      </c>
      <c r="D323" s="26" t="s">
        <v>40</v>
      </c>
      <c r="E323" s="43">
        <v>12.28</v>
      </c>
      <c r="F323" s="43">
        <v>11.52</v>
      </c>
      <c r="G323" s="43">
        <v>3.51</v>
      </c>
      <c r="H323" s="43">
        <v>167</v>
      </c>
      <c r="I323" s="43">
        <v>0.04</v>
      </c>
      <c r="J323" s="43">
        <v>2.02</v>
      </c>
      <c r="K323" s="43">
        <v>56.1</v>
      </c>
      <c r="L323" s="43">
        <v>1.1100000000000001</v>
      </c>
      <c r="M323" s="43">
        <v>42.27</v>
      </c>
      <c r="N323" s="43">
        <v>100.6</v>
      </c>
      <c r="O323" s="43">
        <v>15.1</v>
      </c>
      <c r="P323" s="43">
        <v>1.24</v>
      </c>
    </row>
    <row r="324" spans="2:16" ht="30" x14ac:dyDescent="0.25">
      <c r="B324" s="10" t="s">
        <v>41</v>
      </c>
      <c r="C324" s="17" t="s">
        <v>116</v>
      </c>
      <c r="D324" s="26" t="s">
        <v>28</v>
      </c>
      <c r="E324" s="43">
        <v>10.1</v>
      </c>
      <c r="F324" s="43">
        <v>7.5</v>
      </c>
      <c r="G324" s="43">
        <v>45.9</v>
      </c>
      <c r="H324" s="43">
        <v>291</v>
      </c>
      <c r="I324" s="43">
        <v>0.3</v>
      </c>
      <c r="J324" s="43">
        <v>0</v>
      </c>
      <c r="K324" s="43">
        <v>0</v>
      </c>
      <c r="L324" s="43">
        <v>5.6</v>
      </c>
      <c r="M324" s="43">
        <v>27</v>
      </c>
      <c r="N324" s="43">
        <v>224.2</v>
      </c>
      <c r="O324" s="43">
        <v>150.69999999999999</v>
      </c>
      <c r="P324" s="43">
        <v>5.3</v>
      </c>
    </row>
    <row r="325" spans="2:16" x14ac:dyDescent="0.25">
      <c r="B325" s="10">
        <v>349</v>
      </c>
      <c r="C325" s="17" t="s">
        <v>117</v>
      </c>
      <c r="D325" s="26">
        <v>200</v>
      </c>
      <c r="E325" s="43">
        <v>0.5</v>
      </c>
      <c r="F325" s="43">
        <v>0.02</v>
      </c>
      <c r="G325" s="43">
        <v>19.43</v>
      </c>
      <c r="H325" s="43">
        <v>79.92</v>
      </c>
      <c r="I325" s="43">
        <v>0</v>
      </c>
      <c r="J325" s="43">
        <v>0.03</v>
      </c>
      <c r="K325" s="43">
        <v>0.75</v>
      </c>
      <c r="L325" s="43">
        <v>0</v>
      </c>
      <c r="M325" s="43">
        <v>17.25</v>
      </c>
      <c r="N325" s="43">
        <v>28.8</v>
      </c>
      <c r="O325" s="43">
        <v>13.8</v>
      </c>
      <c r="P325" s="43">
        <v>1.95</v>
      </c>
    </row>
    <row r="326" spans="2:16" x14ac:dyDescent="0.25">
      <c r="B326" s="10" t="s">
        <v>112</v>
      </c>
      <c r="C326" s="17" t="s">
        <v>22</v>
      </c>
      <c r="D326" s="26">
        <v>30</v>
      </c>
      <c r="E326" s="43">
        <v>2.2999999999999998</v>
      </c>
      <c r="F326" s="43">
        <v>0.24</v>
      </c>
      <c r="G326" s="43">
        <v>14.8</v>
      </c>
      <c r="H326" s="43">
        <v>70.8</v>
      </c>
      <c r="I326" s="43">
        <v>0</v>
      </c>
      <c r="J326" s="43">
        <v>0</v>
      </c>
      <c r="K326" s="43">
        <v>0</v>
      </c>
      <c r="L326" s="43">
        <v>0</v>
      </c>
      <c r="M326" s="43">
        <v>5.7</v>
      </c>
      <c r="N326" s="43">
        <v>19.5</v>
      </c>
      <c r="O326" s="43">
        <v>3.9</v>
      </c>
      <c r="P326" s="43">
        <v>0.3</v>
      </c>
    </row>
    <row r="327" spans="2:16" x14ac:dyDescent="0.25">
      <c r="B327" s="10" t="s">
        <v>113</v>
      </c>
      <c r="C327" s="17" t="s">
        <v>30</v>
      </c>
      <c r="D327" s="26">
        <v>30</v>
      </c>
      <c r="E327" s="43">
        <v>1.98</v>
      </c>
      <c r="F327" s="43">
        <v>0.36</v>
      </c>
      <c r="G327" s="43">
        <v>10.02</v>
      </c>
      <c r="H327" s="43">
        <v>51.3</v>
      </c>
      <c r="I327" s="43">
        <v>0.06</v>
      </c>
      <c r="J327" s="43">
        <v>0</v>
      </c>
      <c r="K327" s="43">
        <v>0</v>
      </c>
      <c r="L327" s="43">
        <v>0.33</v>
      </c>
      <c r="M327" s="43">
        <v>10.5</v>
      </c>
      <c r="N327" s="43">
        <v>48</v>
      </c>
      <c r="O327" s="43">
        <v>13.5</v>
      </c>
      <c r="P327" s="43">
        <v>1.2</v>
      </c>
    </row>
    <row r="328" spans="2:16" x14ac:dyDescent="0.25">
      <c r="B328" s="10"/>
      <c r="C328" s="4"/>
      <c r="D328" s="22"/>
      <c r="E328" s="45">
        <f t="shared" ref="E328:P328" si="53">SUM(E321:E327)</f>
        <v>35.819999999999993</v>
      </c>
      <c r="F328" s="45">
        <f t="shared" si="53"/>
        <v>33.660000000000004</v>
      </c>
      <c r="G328" s="45">
        <f t="shared" si="53"/>
        <v>108.44</v>
      </c>
      <c r="H328" s="45">
        <f t="shared" si="53"/>
        <v>879.80999999999983</v>
      </c>
      <c r="I328" s="46">
        <f t="shared" si="53"/>
        <v>0.50299999999999989</v>
      </c>
      <c r="J328" s="46">
        <f t="shared" si="53"/>
        <v>11.53</v>
      </c>
      <c r="K328" s="46">
        <f t="shared" si="53"/>
        <v>57.550000000000004</v>
      </c>
      <c r="L328" s="46">
        <f t="shared" si="53"/>
        <v>7.38</v>
      </c>
      <c r="M328" s="46">
        <f t="shared" si="53"/>
        <v>225.64</v>
      </c>
      <c r="N328" s="46">
        <f t="shared" si="53"/>
        <v>598.58999999999992</v>
      </c>
      <c r="O328" s="46">
        <f t="shared" si="53"/>
        <v>213.09</v>
      </c>
      <c r="P328" s="46">
        <f t="shared" si="53"/>
        <v>11.35</v>
      </c>
    </row>
    <row r="329" spans="2:16" x14ac:dyDescent="0.25">
      <c r="B329" s="10"/>
      <c r="C329" s="4" t="s">
        <v>31</v>
      </c>
      <c r="D329" s="22"/>
      <c r="E329" s="45">
        <f>E316+E318+E328</f>
        <v>58.679999999999993</v>
      </c>
      <c r="F329" s="45">
        <f>F316+F318+F328</f>
        <v>54.7</v>
      </c>
      <c r="G329" s="45">
        <f>G316+G318+G328</f>
        <v>200.99</v>
      </c>
      <c r="H329" s="45">
        <f>H316+H318+H328</f>
        <v>1517.9099999999999</v>
      </c>
      <c r="I329" s="44">
        <v>0.62</v>
      </c>
      <c r="J329" s="44">
        <v>56.13</v>
      </c>
      <c r="K329" s="44">
        <v>4.9800000000000004</v>
      </c>
      <c r="L329" s="44">
        <v>9.73</v>
      </c>
      <c r="M329" s="44">
        <v>524.64</v>
      </c>
      <c r="N329" s="44">
        <v>776.26</v>
      </c>
      <c r="O329" s="44">
        <v>323.22000000000003</v>
      </c>
      <c r="P329" s="44">
        <v>15.976000000000001</v>
      </c>
    </row>
    <row r="330" spans="2:16" x14ac:dyDescent="0.25">
      <c r="B330" s="13"/>
      <c r="C330" s="20" t="s">
        <v>90</v>
      </c>
      <c r="D330" s="32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</row>
    <row r="331" spans="2:16" x14ac:dyDescent="0.25">
      <c r="B331" s="10">
        <v>338</v>
      </c>
      <c r="C331" s="17" t="s">
        <v>138</v>
      </c>
      <c r="D331" s="26">
        <v>150</v>
      </c>
      <c r="E331" s="43">
        <v>0.6</v>
      </c>
      <c r="F331" s="43">
        <v>0.6</v>
      </c>
      <c r="G331" s="43">
        <v>11.2</v>
      </c>
      <c r="H331" s="43">
        <v>70.5</v>
      </c>
      <c r="I331" s="43">
        <v>0.45</v>
      </c>
      <c r="J331" s="43">
        <v>12</v>
      </c>
      <c r="K331" s="43">
        <v>0</v>
      </c>
      <c r="L331" s="43">
        <v>1.3</v>
      </c>
      <c r="M331" s="43">
        <v>24</v>
      </c>
      <c r="N331" s="43">
        <v>22</v>
      </c>
      <c r="O331" s="43">
        <v>15.98</v>
      </c>
      <c r="P331" s="43">
        <v>4.4999999999999998E-2</v>
      </c>
    </row>
    <row r="332" spans="2:16" ht="30" x14ac:dyDescent="0.25">
      <c r="B332" s="10" t="s">
        <v>43</v>
      </c>
      <c r="C332" s="17" t="s">
        <v>118</v>
      </c>
      <c r="D332" s="26" t="s">
        <v>21</v>
      </c>
      <c r="E332" s="43">
        <v>5.7</v>
      </c>
      <c r="F332" s="43">
        <v>8.01</v>
      </c>
      <c r="G332" s="43">
        <v>38.4</v>
      </c>
      <c r="H332" s="43">
        <v>249.6</v>
      </c>
      <c r="I332" s="43">
        <v>0.05</v>
      </c>
      <c r="J332" s="43">
        <v>1.3</v>
      </c>
      <c r="K332" s="43">
        <v>0.05</v>
      </c>
      <c r="L332" s="43">
        <v>0.91</v>
      </c>
      <c r="M332" s="43">
        <v>122.9</v>
      </c>
      <c r="N332" s="43">
        <v>150</v>
      </c>
      <c r="O332" s="43">
        <v>34.9</v>
      </c>
      <c r="P332" s="43">
        <v>1.3</v>
      </c>
    </row>
    <row r="333" spans="2:16" x14ac:dyDescent="0.25">
      <c r="B333" s="10" t="s">
        <v>44</v>
      </c>
      <c r="C333" s="17" t="s">
        <v>45</v>
      </c>
      <c r="D333" s="26">
        <v>15</v>
      </c>
      <c r="E333" s="43">
        <v>4.42</v>
      </c>
      <c r="F333" s="43">
        <v>4.16</v>
      </c>
      <c r="G333" s="43">
        <v>0</v>
      </c>
      <c r="H333" s="43">
        <v>55.11</v>
      </c>
      <c r="I333" s="43">
        <v>0</v>
      </c>
      <c r="J333" s="43">
        <v>0</v>
      </c>
      <c r="K333" s="43">
        <v>0.12</v>
      </c>
      <c r="L333" s="43">
        <v>7.0000000000000007E-2</v>
      </c>
      <c r="M333" s="43">
        <v>165</v>
      </c>
      <c r="N333" s="43">
        <v>99</v>
      </c>
      <c r="O333" s="43">
        <v>9.08</v>
      </c>
      <c r="P333" s="43">
        <v>0.12</v>
      </c>
    </row>
    <row r="334" spans="2:16" x14ac:dyDescent="0.25">
      <c r="B334" s="10" t="s">
        <v>46</v>
      </c>
      <c r="C334" s="17" t="s">
        <v>119</v>
      </c>
      <c r="D334" s="26" t="s">
        <v>47</v>
      </c>
      <c r="E334" s="43">
        <v>0.27</v>
      </c>
      <c r="F334" s="43">
        <v>0.06</v>
      </c>
      <c r="G334" s="43">
        <v>15.23</v>
      </c>
      <c r="H334" s="43">
        <v>63</v>
      </c>
      <c r="I334" s="43">
        <v>3.0000000000000001E-3</v>
      </c>
      <c r="J334" s="43">
        <v>2.8</v>
      </c>
      <c r="K334" s="43">
        <v>0</v>
      </c>
      <c r="L334" s="43">
        <v>1.4E-2</v>
      </c>
      <c r="M334" s="43">
        <v>3.25</v>
      </c>
      <c r="N334" s="43">
        <v>1.54</v>
      </c>
      <c r="O334" s="43">
        <v>0.84</v>
      </c>
      <c r="P334" s="43">
        <v>8.6999999999999994E-2</v>
      </c>
    </row>
    <row r="335" spans="2:16" x14ac:dyDescent="0.25">
      <c r="B335" s="10" t="s">
        <v>105</v>
      </c>
      <c r="C335" s="17" t="s">
        <v>35</v>
      </c>
      <c r="D335" s="26">
        <v>30</v>
      </c>
      <c r="E335" s="43">
        <v>2.2999999999999998</v>
      </c>
      <c r="F335" s="43">
        <v>0.9</v>
      </c>
      <c r="G335" s="43">
        <v>15.4</v>
      </c>
      <c r="H335" s="43">
        <v>78.599999999999994</v>
      </c>
      <c r="I335" s="43">
        <v>0</v>
      </c>
      <c r="J335" s="43">
        <v>0</v>
      </c>
      <c r="K335" s="43">
        <v>0</v>
      </c>
      <c r="L335" s="43">
        <v>0</v>
      </c>
      <c r="M335" s="43">
        <v>5.7</v>
      </c>
      <c r="N335" s="43">
        <v>19.5</v>
      </c>
      <c r="O335" s="43">
        <v>3.9</v>
      </c>
      <c r="P335" s="43">
        <v>0.3</v>
      </c>
    </row>
    <row r="336" spans="2:16" x14ac:dyDescent="0.25">
      <c r="B336" s="10"/>
      <c r="C336" s="4"/>
      <c r="D336" s="22"/>
      <c r="E336" s="45">
        <f>SUM(E331:E335)</f>
        <v>13.29</v>
      </c>
      <c r="F336" s="45">
        <f>SUM(F331:F335)</f>
        <v>13.73</v>
      </c>
      <c r="G336" s="45">
        <f>SUM(G331:G335)</f>
        <v>80.23</v>
      </c>
      <c r="H336" s="45">
        <f>SUM(H331:H335)</f>
        <v>516.81000000000006</v>
      </c>
      <c r="I336" s="44">
        <v>5.2999999999999999E-2</v>
      </c>
      <c r="J336" s="44">
        <v>17.43</v>
      </c>
      <c r="K336" s="44">
        <v>0.17</v>
      </c>
      <c r="L336" s="44">
        <v>1.9239999999999999</v>
      </c>
      <c r="M336" s="44">
        <v>347.52</v>
      </c>
      <c r="N336" s="44">
        <v>312.70999999999998</v>
      </c>
      <c r="O336" s="44">
        <v>80.72</v>
      </c>
      <c r="P336" s="44">
        <v>7.1070000000000002</v>
      </c>
    </row>
    <row r="337" spans="1:16" x14ac:dyDescent="0.25">
      <c r="B337" s="10"/>
      <c r="C337" s="1" t="s">
        <v>106</v>
      </c>
      <c r="D337" s="26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</row>
    <row r="338" spans="1:16" x14ac:dyDescent="0.25">
      <c r="B338" s="10">
        <v>442</v>
      </c>
      <c r="C338" s="17" t="s">
        <v>23</v>
      </c>
      <c r="D338" s="26">
        <v>200</v>
      </c>
      <c r="E338" s="43">
        <v>1</v>
      </c>
      <c r="F338" s="43">
        <v>0.2</v>
      </c>
      <c r="G338" s="43">
        <v>20.2</v>
      </c>
      <c r="H338" s="43">
        <v>86</v>
      </c>
      <c r="I338" s="43">
        <v>0</v>
      </c>
      <c r="J338" s="43">
        <v>4</v>
      </c>
      <c r="K338" s="43">
        <v>0</v>
      </c>
      <c r="L338" s="43">
        <v>0</v>
      </c>
      <c r="M338" s="43">
        <v>14</v>
      </c>
      <c r="N338" s="43">
        <v>14</v>
      </c>
      <c r="O338" s="43">
        <v>8</v>
      </c>
      <c r="P338" s="43">
        <v>2.8</v>
      </c>
    </row>
    <row r="339" spans="1:16" x14ac:dyDescent="0.25">
      <c r="B339" s="10"/>
      <c r="C339" s="4"/>
      <c r="D339" s="22"/>
      <c r="E339" s="44">
        <f>SUM(E338)</f>
        <v>1</v>
      </c>
      <c r="F339" s="44">
        <f t="shared" ref="F339" si="54">SUM(F338)</f>
        <v>0.2</v>
      </c>
      <c r="G339" s="44">
        <f t="shared" ref="G339" si="55">SUM(G338)</f>
        <v>20.2</v>
      </c>
      <c r="H339" s="44">
        <f t="shared" ref="H339" si="56">SUM(H338)</f>
        <v>86</v>
      </c>
      <c r="I339" s="44">
        <f t="shared" ref="I339" si="57">SUM(I338)</f>
        <v>0</v>
      </c>
      <c r="J339" s="44">
        <f t="shared" ref="J339" si="58">SUM(J338)</f>
        <v>4</v>
      </c>
      <c r="K339" s="44">
        <f t="shared" ref="K339" si="59">SUM(K338)</f>
        <v>0</v>
      </c>
      <c r="L339" s="44">
        <f t="shared" ref="L339" si="60">SUM(L338)</f>
        <v>0</v>
      </c>
      <c r="M339" s="44">
        <f t="shared" ref="M339" si="61">SUM(M338)</f>
        <v>14</v>
      </c>
      <c r="N339" s="44">
        <f t="shared" ref="N339" si="62">SUM(N338)</f>
        <v>14</v>
      </c>
      <c r="O339" s="44">
        <f t="shared" ref="O339" si="63">SUM(O338)</f>
        <v>8</v>
      </c>
      <c r="P339" s="44">
        <f t="shared" ref="P339" si="64">SUM(P338)</f>
        <v>2.8</v>
      </c>
    </row>
    <row r="340" spans="1:16" x14ac:dyDescent="0.25">
      <c r="B340" s="10"/>
      <c r="C340" s="4" t="s">
        <v>24</v>
      </c>
      <c r="D340" s="22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</row>
    <row r="341" spans="1:16" ht="30" x14ac:dyDescent="0.25">
      <c r="A341" s="15"/>
      <c r="B341" s="38">
        <v>24</v>
      </c>
      <c r="C341" s="39" t="s">
        <v>96</v>
      </c>
      <c r="D341" s="31">
        <v>60</v>
      </c>
      <c r="E341" s="50">
        <v>0.59</v>
      </c>
      <c r="F341" s="50">
        <v>3.69</v>
      </c>
      <c r="G341" s="50">
        <v>2.2400000000000002</v>
      </c>
      <c r="H341" s="50">
        <v>44.52</v>
      </c>
      <c r="I341" s="50">
        <v>0.03</v>
      </c>
      <c r="J341" s="50">
        <v>10.06</v>
      </c>
      <c r="K341" s="50">
        <v>0</v>
      </c>
      <c r="L341" s="50">
        <v>0</v>
      </c>
      <c r="M341" s="50">
        <v>11.21</v>
      </c>
      <c r="N341" s="50">
        <v>20.77</v>
      </c>
      <c r="O341" s="50">
        <v>9.76</v>
      </c>
      <c r="P341" s="50">
        <v>0.44</v>
      </c>
    </row>
    <row r="342" spans="1:16" ht="30" x14ac:dyDescent="0.25">
      <c r="B342" s="10" t="s">
        <v>49</v>
      </c>
      <c r="C342" s="17" t="s">
        <v>50</v>
      </c>
      <c r="D342" s="26" t="s">
        <v>51</v>
      </c>
      <c r="E342" s="43">
        <v>7.53</v>
      </c>
      <c r="F342" s="43">
        <v>9.7200000000000006</v>
      </c>
      <c r="G342" s="43">
        <v>14</v>
      </c>
      <c r="H342" s="43">
        <v>174.6</v>
      </c>
      <c r="I342" s="43">
        <v>0.1</v>
      </c>
      <c r="J342" s="43">
        <v>10.56</v>
      </c>
      <c r="K342" s="43">
        <v>0.31</v>
      </c>
      <c r="L342" s="43">
        <v>2.1</v>
      </c>
      <c r="M342" s="43">
        <v>47.9</v>
      </c>
      <c r="N342" s="43">
        <v>101.6</v>
      </c>
      <c r="O342" s="43">
        <v>34.299999999999997</v>
      </c>
      <c r="P342" s="43">
        <v>2.1</v>
      </c>
    </row>
    <row r="343" spans="1:16" ht="30" x14ac:dyDescent="0.25">
      <c r="B343" s="10" t="s">
        <v>52</v>
      </c>
      <c r="C343" s="17" t="s">
        <v>53</v>
      </c>
      <c r="D343" s="26" t="s">
        <v>28</v>
      </c>
      <c r="E343" s="43">
        <v>8.5</v>
      </c>
      <c r="F343" s="43">
        <v>5.9</v>
      </c>
      <c r="G343" s="43">
        <v>54.7</v>
      </c>
      <c r="H343" s="43">
        <v>305.89999999999998</v>
      </c>
      <c r="I343" s="43">
        <v>0.1</v>
      </c>
      <c r="J343" s="43">
        <v>0</v>
      </c>
      <c r="K343" s="43">
        <v>0</v>
      </c>
      <c r="L343" s="43">
        <v>1.8</v>
      </c>
      <c r="M343" s="43">
        <v>14.3</v>
      </c>
      <c r="N343" s="43">
        <v>63.5</v>
      </c>
      <c r="O343" s="43">
        <v>11.5</v>
      </c>
      <c r="P343" s="43">
        <v>1.4</v>
      </c>
    </row>
    <row r="344" spans="1:16" x14ac:dyDescent="0.25">
      <c r="B344" s="10">
        <v>295</v>
      </c>
      <c r="C344" s="17" t="s">
        <v>120</v>
      </c>
      <c r="D344" s="26" t="s">
        <v>121</v>
      </c>
      <c r="E344" s="43">
        <v>12.13</v>
      </c>
      <c r="F344" s="43">
        <v>17.399999999999999</v>
      </c>
      <c r="G344" s="43">
        <v>9.86</v>
      </c>
      <c r="H344" s="43">
        <v>245</v>
      </c>
      <c r="I344" s="43">
        <v>0.08</v>
      </c>
      <c r="J344" s="43">
        <v>1.25</v>
      </c>
      <c r="K344" s="43">
        <v>4.2000000000000003E-2</v>
      </c>
      <c r="L344" s="43">
        <v>0.28599999999999998</v>
      </c>
      <c r="M344" s="43">
        <v>11.45</v>
      </c>
      <c r="N344" s="43">
        <v>153.38999999999999</v>
      </c>
      <c r="O344" s="43">
        <v>22.43</v>
      </c>
      <c r="P344" s="43">
        <v>1.23</v>
      </c>
    </row>
    <row r="345" spans="1:16" x14ac:dyDescent="0.25">
      <c r="B345" s="10" t="s">
        <v>60</v>
      </c>
      <c r="C345" s="17" t="s">
        <v>132</v>
      </c>
      <c r="D345" s="26">
        <v>200</v>
      </c>
      <c r="E345" s="43">
        <v>0.2</v>
      </c>
      <c r="F345" s="43">
        <v>0.2</v>
      </c>
      <c r="G345" s="43">
        <v>18.399999999999999</v>
      </c>
      <c r="H345" s="43">
        <v>76.3</v>
      </c>
      <c r="I345" s="43">
        <v>0</v>
      </c>
      <c r="J345" s="43">
        <v>1.6</v>
      </c>
      <c r="K345" s="43">
        <v>0</v>
      </c>
      <c r="L345" s="43">
        <v>0.3</v>
      </c>
      <c r="M345" s="43">
        <v>13</v>
      </c>
      <c r="N345" s="43">
        <v>4</v>
      </c>
      <c r="O345" s="43">
        <v>4.4000000000000004</v>
      </c>
      <c r="P345" s="43">
        <v>0.8</v>
      </c>
    </row>
    <row r="346" spans="1:16" x14ac:dyDescent="0.25">
      <c r="B346" s="10" t="s">
        <v>112</v>
      </c>
      <c r="C346" s="17" t="s">
        <v>22</v>
      </c>
      <c r="D346" s="26">
        <v>30</v>
      </c>
      <c r="E346" s="43">
        <v>2.2999999999999998</v>
      </c>
      <c r="F346" s="43">
        <v>0.24</v>
      </c>
      <c r="G346" s="43">
        <v>14.8</v>
      </c>
      <c r="H346" s="43">
        <v>70.8</v>
      </c>
      <c r="I346" s="43">
        <v>0</v>
      </c>
      <c r="J346" s="43">
        <v>0</v>
      </c>
      <c r="K346" s="43">
        <v>0</v>
      </c>
      <c r="L346" s="43">
        <v>0</v>
      </c>
      <c r="M346" s="43">
        <v>5.7</v>
      </c>
      <c r="N346" s="43">
        <v>19.5</v>
      </c>
      <c r="O346" s="43">
        <v>3.9</v>
      </c>
      <c r="P346" s="43">
        <v>0.3</v>
      </c>
    </row>
    <row r="347" spans="1:16" x14ac:dyDescent="0.25">
      <c r="B347" s="10" t="s">
        <v>113</v>
      </c>
      <c r="C347" s="17" t="s">
        <v>30</v>
      </c>
      <c r="D347" s="26">
        <v>30</v>
      </c>
      <c r="E347" s="43">
        <v>1.98</v>
      </c>
      <c r="F347" s="43">
        <v>0.36</v>
      </c>
      <c r="G347" s="43">
        <v>10.02</v>
      </c>
      <c r="H347" s="43">
        <v>51.3</v>
      </c>
      <c r="I347" s="43">
        <v>0.06</v>
      </c>
      <c r="J347" s="43">
        <v>0</v>
      </c>
      <c r="K347" s="43">
        <v>0</v>
      </c>
      <c r="L347" s="43">
        <v>0.33</v>
      </c>
      <c r="M347" s="43">
        <v>10.5</v>
      </c>
      <c r="N347" s="43">
        <v>48</v>
      </c>
      <c r="O347" s="43">
        <v>13.5</v>
      </c>
      <c r="P347" s="43">
        <v>1.2</v>
      </c>
    </row>
    <row r="348" spans="1:16" x14ac:dyDescent="0.25">
      <c r="B348" s="10"/>
      <c r="C348" s="4"/>
      <c r="D348" s="22"/>
      <c r="E348" s="44">
        <f>SUM(E341:E347)</f>
        <v>33.229999999999997</v>
      </c>
      <c r="F348" s="44">
        <f>SUM(F341:F347)</f>
        <v>37.510000000000005</v>
      </c>
      <c r="G348" s="44">
        <f>SUM(G341:G347)</f>
        <v>124.01999999999998</v>
      </c>
      <c r="H348" s="44">
        <f>SUM(H341:H347)</f>
        <v>968.41999999999985</v>
      </c>
      <c r="I348" s="44">
        <f>SUM(I341:I347)</f>
        <v>0.37</v>
      </c>
      <c r="J348" s="44">
        <v>30.11</v>
      </c>
      <c r="K348" s="44">
        <v>0.47199999999999998</v>
      </c>
      <c r="L348" s="44">
        <v>4.7220000000000004</v>
      </c>
      <c r="M348" s="44">
        <v>251.85</v>
      </c>
      <c r="N348" s="44">
        <v>508.11</v>
      </c>
      <c r="O348" s="44">
        <v>124.83</v>
      </c>
      <c r="P348" s="44">
        <v>7.61</v>
      </c>
    </row>
    <row r="349" spans="1:16" x14ac:dyDescent="0.25">
      <c r="B349" s="10"/>
      <c r="C349" s="4" t="s">
        <v>54</v>
      </c>
      <c r="D349" s="22"/>
      <c r="E349" s="45">
        <f>E336+E338+E348</f>
        <v>47.519999999999996</v>
      </c>
      <c r="F349" s="45">
        <f>F336+F338+F348</f>
        <v>51.440000000000005</v>
      </c>
      <c r="G349" s="45">
        <f>G336+G338+G348</f>
        <v>224.45</v>
      </c>
      <c r="H349" s="45">
        <f>H336+H338+H348</f>
        <v>1571.23</v>
      </c>
      <c r="I349" s="44">
        <v>0.59499999999999997</v>
      </c>
      <c r="J349" s="44">
        <v>51.54</v>
      </c>
      <c r="K349" s="44">
        <v>0.64200000000000002</v>
      </c>
      <c r="L349" s="44">
        <v>6.6459999999999999</v>
      </c>
      <c r="M349" s="44">
        <v>613.37</v>
      </c>
      <c r="N349" s="44">
        <v>834.82</v>
      </c>
      <c r="O349" s="44">
        <v>213.55</v>
      </c>
      <c r="P349" s="44">
        <v>17.516999999999999</v>
      </c>
    </row>
    <row r="350" spans="1:16" x14ac:dyDescent="0.25">
      <c r="B350" s="13"/>
      <c r="C350" s="20" t="s">
        <v>91</v>
      </c>
      <c r="D350" s="32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</row>
    <row r="351" spans="1:16" x14ac:dyDescent="0.25">
      <c r="B351" s="10">
        <v>214</v>
      </c>
      <c r="C351" s="17" t="s">
        <v>56</v>
      </c>
      <c r="D351" s="26" t="s">
        <v>28</v>
      </c>
      <c r="E351" s="43">
        <v>13.8</v>
      </c>
      <c r="F351" s="43">
        <v>27.1</v>
      </c>
      <c r="G351" s="43">
        <v>3.1</v>
      </c>
      <c r="H351" s="43">
        <v>310</v>
      </c>
      <c r="I351" s="43">
        <v>0.1</v>
      </c>
      <c r="J351" s="43">
        <v>0.2</v>
      </c>
      <c r="K351" s="43">
        <v>0.3</v>
      </c>
      <c r="L351" s="43">
        <v>5.6</v>
      </c>
      <c r="M351" s="43">
        <v>106.1</v>
      </c>
      <c r="N351" s="43">
        <v>211.9</v>
      </c>
      <c r="O351" s="43">
        <v>16.8</v>
      </c>
      <c r="P351" s="43">
        <v>2.2999999999999998</v>
      </c>
    </row>
    <row r="352" spans="1:16" x14ac:dyDescent="0.25">
      <c r="B352" s="10" t="s">
        <v>46</v>
      </c>
      <c r="C352" s="17" t="s">
        <v>119</v>
      </c>
      <c r="D352" s="26" t="s">
        <v>47</v>
      </c>
      <c r="E352" s="43">
        <v>0.27</v>
      </c>
      <c r="F352" s="43">
        <v>0.06</v>
      </c>
      <c r="G352" s="43">
        <v>15.23</v>
      </c>
      <c r="H352" s="43">
        <v>63</v>
      </c>
      <c r="I352" s="43">
        <v>3.0000000000000001E-3</v>
      </c>
      <c r="J352" s="43">
        <v>2.8</v>
      </c>
      <c r="K352" s="43">
        <v>0</v>
      </c>
      <c r="L352" s="43">
        <v>1.4E-2</v>
      </c>
      <c r="M352" s="43">
        <v>3.25</v>
      </c>
      <c r="N352" s="43">
        <v>1.54</v>
      </c>
      <c r="O352" s="43">
        <v>0.84</v>
      </c>
      <c r="P352" s="43">
        <v>8.6999999999999994E-2</v>
      </c>
    </row>
    <row r="353" spans="1:16" x14ac:dyDescent="0.25">
      <c r="B353" s="10" t="s">
        <v>105</v>
      </c>
      <c r="C353" s="17" t="s">
        <v>35</v>
      </c>
      <c r="D353" s="26">
        <v>30</v>
      </c>
      <c r="E353" s="43">
        <v>2.2999999999999998</v>
      </c>
      <c r="F353" s="43">
        <v>0.9</v>
      </c>
      <c r="G353" s="43">
        <v>15.4</v>
      </c>
      <c r="H353" s="43">
        <v>78.599999999999994</v>
      </c>
      <c r="I353" s="43">
        <v>0</v>
      </c>
      <c r="J353" s="43">
        <v>0</v>
      </c>
      <c r="K353" s="43">
        <v>0</v>
      </c>
      <c r="L353" s="43">
        <v>0</v>
      </c>
      <c r="M353" s="43">
        <v>5.7</v>
      </c>
      <c r="N353" s="43">
        <v>19.5</v>
      </c>
      <c r="O353" s="43">
        <v>3.9</v>
      </c>
      <c r="P353" s="43">
        <v>0.3</v>
      </c>
    </row>
    <row r="354" spans="1:16" x14ac:dyDescent="0.25">
      <c r="A354" s="24"/>
      <c r="B354" s="34" t="s">
        <v>123</v>
      </c>
      <c r="C354" s="36" t="s">
        <v>97</v>
      </c>
      <c r="D354" s="30">
        <v>70</v>
      </c>
      <c r="E354" s="47">
        <v>3.1</v>
      </c>
      <c r="F354" s="47">
        <v>1.6</v>
      </c>
      <c r="G354" s="47">
        <v>21.1</v>
      </c>
      <c r="H354" s="47">
        <v>110.7</v>
      </c>
      <c r="I354" s="49">
        <v>0</v>
      </c>
      <c r="J354" s="49">
        <v>0.03</v>
      </c>
      <c r="K354" s="49">
        <v>0.06</v>
      </c>
      <c r="L354" s="49">
        <v>0</v>
      </c>
      <c r="M354" s="49">
        <v>0</v>
      </c>
      <c r="N354" s="49">
        <v>0</v>
      </c>
      <c r="O354" s="49">
        <v>0</v>
      </c>
      <c r="P354" s="49">
        <v>0</v>
      </c>
    </row>
    <row r="355" spans="1:16" x14ac:dyDescent="0.25">
      <c r="B355" s="10"/>
      <c r="C355" s="4"/>
      <c r="D355" s="22"/>
      <c r="E355" s="44">
        <f>SUM(E351:E354)</f>
        <v>19.470000000000002</v>
      </c>
      <c r="F355" s="44">
        <f>SUM(F351:F354)</f>
        <v>29.66</v>
      </c>
      <c r="G355" s="44">
        <f>SUM(G351:G354)</f>
        <v>54.830000000000005</v>
      </c>
      <c r="H355" s="44">
        <f>SUM(H351:H354)</f>
        <v>562.30000000000007</v>
      </c>
      <c r="I355" s="44">
        <v>0.10299999999999999</v>
      </c>
      <c r="J355" s="44">
        <v>3.03</v>
      </c>
      <c r="K355" s="44">
        <v>0.36</v>
      </c>
      <c r="L355" s="44">
        <v>5.6139999999999999</v>
      </c>
      <c r="M355" s="44">
        <v>115.05</v>
      </c>
      <c r="N355" s="44">
        <v>232.94</v>
      </c>
      <c r="O355" s="44">
        <v>21.54</v>
      </c>
      <c r="P355" s="44">
        <v>2.6869999999999998</v>
      </c>
    </row>
    <row r="356" spans="1:16" x14ac:dyDescent="0.25">
      <c r="B356" s="10"/>
      <c r="C356" s="1" t="s">
        <v>106</v>
      </c>
      <c r="D356" s="26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</row>
    <row r="357" spans="1:16" x14ac:dyDescent="0.25">
      <c r="B357" s="10">
        <v>442</v>
      </c>
      <c r="C357" s="17" t="s">
        <v>23</v>
      </c>
      <c r="D357" s="26">
        <v>200</v>
      </c>
      <c r="E357" s="43">
        <v>1</v>
      </c>
      <c r="F357" s="43">
        <v>0.2</v>
      </c>
      <c r="G357" s="43">
        <v>20.2</v>
      </c>
      <c r="H357" s="43">
        <v>86</v>
      </c>
      <c r="I357" s="43">
        <v>0</v>
      </c>
      <c r="J357" s="43">
        <v>4</v>
      </c>
      <c r="K357" s="43">
        <v>0</v>
      </c>
      <c r="L357" s="43">
        <v>0</v>
      </c>
      <c r="M357" s="43">
        <v>14</v>
      </c>
      <c r="N357" s="43">
        <v>14</v>
      </c>
      <c r="O357" s="43">
        <v>8</v>
      </c>
      <c r="P357" s="43">
        <v>2.8</v>
      </c>
    </row>
    <row r="358" spans="1:16" x14ac:dyDescent="0.25">
      <c r="B358" s="10"/>
      <c r="C358" s="4"/>
      <c r="D358" s="22"/>
      <c r="E358" s="44">
        <f>SUM(E357)</f>
        <v>1</v>
      </c>
      <c r="F358" s="44">
        <f t="shared" ref="F358" si="65">SUM(F357)</f>
        <v>0.2</v>
      </c>
      <c r="G358" s="44">
        <f t="shared" ref="G358" si="66">SUM(G357)</f>
        <v>20.2</v>
      </c>
      <c r="H358" s="44">
        <f t="shared" ref="H358" si="67">SUM(H357)</f>
        <v>86</v>
      </c>
      <c r="I358" s="44">
        <f t="shared" ref="I358" si="68">SUM(I357)</f>
        <v>0</v>
      </c>
      <c r="J358" s="44">
        <f t="shared" ref="J358" si="69">SUM(J357)</f>
        <v>4</v>
      </c>
      <c r="K358" s="44">
        <f t="shared" ref="K358" si="70">SUM(K357)</f>
        <v>0</v>
      </c>
      <c r="L358" s="44">
        <f t="shared" ref="L358" si="71">SUM(L357)</f>
        <v>0</v>
      </c>
      <c r="M358" s="44">
        <f t="shared" ref="M358" si="72">SUM(M357)</f>
        <v>14</v>
      </c>
      <c r="N358" s="44">
        <f t="shared" ref="N358" si="73">SUM(N357)</f>
        <v>14</v>
      </c>
      <c r="O358" s="44">
        <f t="shared" ref="O358" si="74">SUM(O357)</f>
        <v>8</v>
      </c>
      <c r="P358" s="44">
        <f t="shared" ref="P358" si="75">SUM(P357)</f>
        <v>2.8</v>
      </c>
    </row>
    <row r="359" spans="1:16" x14ac:dyDescent="0.25">
      <c r="B359" s="10"/>
      <c r="C359" s="4" t="s">
        <v>24</v>
      </c>
      <c r="D359" s="22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</row>
    <row r="360" spans="1:16" x14ac:dyDescent="0.25">
      <c r="B360" s="34">
        <v>71</v>
      </c>
      <c r="C360" s="35" t="s">
        <v>25</v>
      </c>
      <c r="D360" s="28">
        <v>60</v>
      </c>
      <c r="E360" s="47">
        <v>0.42</v>
      </c>
      <c r="F360" s="47">
        <v>0.06</v>
      </c>
      <c r="G360" s="47">
        <v>1.1399999999999999</v>
      </c>
      <c r="H360" s="47">
        <v>6.78</v>
      </c>
      <c r="I360" s="48">
        <v>0.02</v>
      </c>
      <c r="J360" s="48">
        <v>2.94</v>
      </c>
      <c r="K360" s="48">
        <v>0</v>
      </c>
      <c r="L360" s="48">
        <v>0</v>
      </c>
      <c r="M360" s="48">
        <v>10.199999999999999</v>
      </c>
      <c r="N360" s="48">
        <v>18</v>
      </c>
      <c r="O360" s="48">
        <v>8.4</v>
      </c>
      <c r="P360" s="48">
        <v>0.3</v>
      </c>
    </row>
    <row r="361" spans="1:16" ht="30" x14ac:dyDescent="0.25">
      <c r="B361" s="10" t="s">
        <v>57</v>
      </c>
      <c r="C361" s="17" t="s">
        <v>58</v>
      </c>
      <c r="D361" s="26" t="s">
        <v>59</v>
      </c>
      <c r="E361" s="43">
        <v>8.11</v>
      </c>
      <c r="F361" s="43">
        <v>12.25</v>
      </c>
      <c r="G361" s="43">
        <v>10.23</v>
      </c>
      <c r="H361" s="43">
        <v>183.61</v>
      </c>
      <c r="I361" s="43">
        <v>0.05</v>
      </c>
      <c r="J361" s="43">
        <v>6.13</v>
      </c>
      <c r="K361" s="43">
        <v>0.31</v>
      </c>
      <c r="L361" s="43">
        <v>0.28000000000000003</v>
      </c>
      <c r="M361" s="43">
        <v>103.36</v>
      </c>
      <c r="N361" s="43">
        <v>93.03</v>
      </c>
      <c r="O361" s="43">
        <v>20.7</v>
      </c>
      <c r="P361" s="43">
        <v>1.0900000000000001</v>
      </c>
    </row>
    <row r="362" spans="1:16" x14ac:dyDescent="0.25">
      <c r="B362" s="10">
        <v>280</v>
      </c>
      <c r="C362" s="17" t="s">
        <v>124</v>
      </c>
      <c r="D362" s="26" t="s">
        <v>40</v>
      </c>
      <c r="E362" s="43">
        <v>8.5</v>
      </c>
      <c r="F362" s="43">
        <v>11.21</v>
      </c>
      <c r="G362" s="43">
        <v>10.61</v>
      </c>
      <c r="H362" s="43">
        <v>180</v>
      </c>
      <c r="I362" s="43">
        <v>0.04</v>
      </c>
      <c r="J362" s="43">
        <v>0.27</v>
      </c>
      <c r="K362" s="43">
        <v>5.29</v>
      </c>
      <c r="L362" s="43">
        <v>2.67</v>
      </c>
      <c r="M362" s="43">
        <v>24.45</v>
      </c>
      <c r="N362" s="43">
        <v>79.59</v>
      </c>
      <c r="O362" s="43">
        <v>14.19</v>
      </c>
      <c r="P362" s="43">
        <v>5.29</v>
      </c>
    </row>
    <row r="363" spans="1:16" x14ac:dyDescent="0.25">
      <c r="B363" s="10" t="s">
        <v>26</v>
      </c>
      <c r="C363" s="17" t="s">
        <v>27</v>
      </c>
      <c r="D363" s="26" t="s">
        <v>28</v>
      </c>
      <c r="E363" s="43">
        <v>3.71</v>
      </c>
      <c r="F363" s="43">
        <v>9.94</v>
      </c>
      <c r="G363" s="43">
        <v>26.4</v>
      </c>
      <c r="H363" s="43">
        <v>206.4</v>
      </c>
      <c r="I363" s="43">
        <v>0.2</v>
      </c>
      <c r="J363" s="43">
        <v>9.5299999999999994</v>
      </c>
      <c r="K363" s="43">
        <v>0.1</v>
      </c>
      <c r="L363" s="43">
        <v>0.4</v>
      </c>
      <c r="M363" s="43">
        <v>57.37</v>
      </c>
      <c r="N363" s="43">
        <v>101.7</v>
      </c>
      <c r="O363" s="43">
        <v>9.6</v>
      </c>
      <c r="P363" s="43">
        <v>1.4</v>
      </c>
    </row>
    <row r="364" spans="1:16" x14ac:dyDescent="0.25">
      <c r="B364" s="10">
        <v>349</v>
      </c>
      <c r="C364" s="17" t="s">
        <v>117</v>
      </c>
      <c r="D364" s="26">
        <v>200</v>
      </c>
      <c r="E364" s="43">
        <v>0.5</v>
      </c>
      <c r="F364" s="43">
        <v>0.02</v>
      </c>
      <c r="G364" s="43">
        <v>19.43</v>
      </c>
      <c r="H364" s="43">
        <v>79.92</v>
      </c>
      <c r="I364" s="43">
        <v>0</v>
      </c>
      <c r="J364" s="43">
        <v>0.03</v>
      </c>
      <c r="K364" s="43">
        <v>0.75</v>
      </c>
      <c r="L364" s="43">
        <v>0</v>
      </c>
      <c r="M364" s="43">
        <v>17.25</v>
      </c>
      <c r="N364" s="43">
        <v>28.8</v>
      </c>
      <c r="O364" s="43">
        <v>13.8</v>
      </c>
      <c r="P364" s="43">
        <v>1.95</v>
      </c>
    </row>
    <row r="365" spans="1:16" x14ac:dyDescent="0.25">
      <c r="B365" s="10" t="s">
        <v>112</v>
      </c>
      <c r="C365" s="17" t="s">
        <v>22</v>
      </c>
      <c r="D365" s="26">
        <v>30</v>
      </c>
      <c r="E365" s="43">
        <v>2.2999999999999998</v>
      </c>
      <c r="F365" s="43">
        <v>0.24</v>
      </c>
      <c r="G365" s="43">
        <v>14.8</v>
      </c>
      <c r="H365" s="43">
        <v>70.8</v>
      </c>
      <c r="I365" s="43">
        <v>0</v>
      </c>
      <c r="J365" s="43">
        <v>0</v>
      </c>
      <c r="K365" s="43">
        <v>0</v>
      </c>
      <c r="L365" s="43">
        <v>0</v>
      </c>
      <c r="M365" s="43">
        <v>5.7</v>
      </c>
      <c r="N365" s="43">
        <v>19.5</v>
      </c>
      <c r="O365" s="43">
        <v>3.9</v>
      </c>
      <c r="P365" s="43">
        <v>0.3</v>
      </c>
    </row>
    <row r="366" spans="1:16" x14ac:dyDescent="0.25">
      <c r="B366" s="10" t="s">
        <v>113</v>
      </c>
      <c r="C366" s="17" t="s">
        <v>30</v>
      </c>
      <c r="D366" s="26">
        <v>30</v>
      </c>
      <c r="E366" s="43">
        <v>1.98</v>
      </c>
      <c r="F366" s="43">
        <v>0.36</v>
      </c>
      <c r="G366" s="43">
        <v>10.02</v>
      </c>
      <c r="H366" s="43">
        <v>51.3</v>
      </c>
      <c r="I366" s="43">
        <v>0.06</v>
      </c>
      <c r="J366" s="43">
        <v>0</v>
      </c>
      <c r="K366" s="43">
        <v>0</v>
      </c>
      <c r="L366" s="43">
        <v>0.33</v>
      </c>
      <c r="M366" s="43">
        <v>10.5</v>
      </c>
      <c r="N366" s="43">
        <v>48</v>
      </c>
      <c r="O366" s="43">
        <v>13.5</v>
      </c>
      <c r="P366" s="43">
        <v>1.2</v>
      </c>
    </row>
    <row r="367" spans="1:16" x14ac:dyDescent="0.25">
      <c r="B367" s="10">
        <v>338</v>
      </c>
      <c r="C367" s="17" t="s">
        <v>138</v>
      </c>
      <c r="D367" s="26">
        <v>150</v>
      </c>
      <c r="E367" s="43">
        <v>0.6</v>
      </c>
      <c r="F367" s="43">
        <v>0.6</v>
      </c>
      <c r="G367" s="43">
        <v>11.2</v>
      </c>
      <c r="H367" s="43">
        <v>70.5</v>
      </c>
      <c r="I367" s="43">
        <v>0.45</v>
      </c>
      <c r="J367" s="43">
        <v>12</v>
      </c>
      <c r="K367" s="43">
        <v>0</v>
      </c>
      <c r="L367" s="43">
        <v>1.3</v>
      </c>
      <c r="M367" s="43">
        <v>24</v>
      </c>
      <c r="N367" s="43">
        <v>22</v>
      </c>
      <c r="O367" s="43">
        <v>15.98</v>
      </c>
      <c r="P367" s="43">
        <v>4.4999999999999998E-2</v>
      </c>
    </row>
    <row r="368" spans="1:16" x14ac:dyDescent="0.25">
      <c r="B368" s="10"/>
      <c r="C368" s="4"/>
      <c r="D368" s="22"/>
      <c r="E368" s="45">
        <f>SUM(E360:E367)</f>
        <v>26.120000000000005</v>
      </c>
      <c r="F368" s="45">
        <f>SUM(F360:F367)</f>
        <v>34.680000000000007</v>
      </c>
      <c r="G368" s="45">
        <f>SUM(G360:G367)</f>
        <v>103.83</v>
      </c>
      <c r="H368" s="45">
        <f>SUM(H360:H367)</f>
        <v>849.30999999999983</v>
      </c>
      <c r="I368" s="44">
        <v>2.68</v>
      </c>
      <c r="J368" s="44">
        <v>36.299999999999997</v>
      </c>
      <c r="K368" s="44">
        <v>0.42</v>
      </c>
      <c r="L368" s="44">
        <v>3.33</v>
      </c>
      <c r="M368" s="44">
        <v>242.79</v>
      </c>
      <c r="N368" s="44">
        <v>408.32</v>
      </c>
      <c r="O368" s="44">
        <v>98.07</v>
      </c>
      <c r="P368" s="44">
        <v>6.22</v>
      </c>
    </row>
    <row r="369" spans="1:16" x14ac:dyDescent="0.25">
      <c r="B369" s="10"/>
      <c r="C369" s="4" t="s">
        <v>54</v>
      </c>
      <c r="D369" s="22"/>
      <c r="E369" s="45">
        <f>E355+E357+E368</f>
        <v>46.59</v>
      </c>
      <c r="F369" s="45">
        <f>SUM(F355+F357+F368)</f>
        <v>64.540000000000006</v>
      </c>
      <c r="G369" s="45">
        <f>SUM(G355+G357+G368)</f>
        <v>178.86</v>
      </c>
      <c r="H369" s="45">
        <f>H355+H357+H368</f>
        <v>1497.61</v>
      </c>
      <c r="I369" s="44">
        <v>2.7829999999999999</v>
      </c>
      <c r="J369" s="44">
        <v>43.33</v>
      </c>
      <c r="K369" s="44">
        <v>0.78</v>
      </c>
      <c r="L369" s="44">
        <v>8.9440000000000008</v>
      </c>
      <c r="M369" s="44">
        <v>371.84</v>
      </c>
      <c r="N369" s="44">
        <v>655.26</v>
      </c>
      <c r="O369" s="44">
        <v>127.61</v>
      </c>
      <c r="P369" s="44">
        <v>11.707000000000001</v>
      </c>
    </row>
    <row r="370" spans="1:16" x14ac:dyDescent="0.25">
      <c r="B370" s="13"/>
      <c r="C370" s="20" t="s">
        <v>92</v>
      </c>
      <c r="D370" s="32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</row>
    <row r="371" spans="1:16" x14ac:dyDescent="0.25">
      <c r="B371" s="10">
        <v>338</v>
      </c>
      <c r="C371" s="17" t="s">
        <v>138</v>
      </c>
      <c r="D371" s="26">
        <v>150</v>
      </c>
      <c r="E371" s="43">
        <v>0.6</v>
      </c>
      <c r="F371" s="43">
        <v>0.6</v>
      </c>
      <c r="G371" s="43">
        <v>11.2</v>
      </c>
      <c r="H371" s="43">
        <v>70.5</v>
      </c>
      <c r="I371" s="43">
        <v>0.45</v>
      </c>
      <c r="J371" s="43">
        <v>12</v>
      </c>
      <c r="K371" s="43">
        <v>0</v>
      </c>
      <c r="L371" s="43">
        <v>1.3</v>
      </c>
      <c r="M371" s="43">
        <v>24</v>
      </c>
      <c r="N371" s="43">
        <v>22</v>
      </c>
      <c r="O371" s="43">
        <v>15.98</v>
      </c>
      <c r="P371" s="43">
        <v>4.4999999999999998E-2</v>
      </c>
    </row>
    <row r="372" spans="1:16" ht="30" x14ac:dyDescent="0.25">
      <c r="B372" s="10">
        <v>93</v>
      </c>
      <c r="C372" s="17" t="s">
        <v>125</v>
      </c>
      <c r="D372" s="26" t="s">
        <v>21</v>
      </c>
      <c r="E372" s="43">
        <v>5.39</v>
      </c>
      <c r="F372" s="43">
        <v>6.38</v>
      </c>
      <c r="G372" s="43">
        <v>27.13</v>
      </c>
      <c r="H372" s="43">
        <v>187</v>
      </c>
      <c r="I372" s="43">
        <v>0.18</v>
      </c>
      <c r="J372" s="43">
        <v>0.46</v>
      </c>
      <c r="K372" s="43">
        <v>0.05</v>
      </c>
      <c r="L372" s="43">
        <v>0.8</v>
      </c>
      <c r="M372" s="43">
        <v>123.6</v>
      </c>
      <c r="N372" s="43">
        <v>188.3</v>
      </c>
      <c r="O372" s="43">
        <v>60.7</v>
      </c>
      <c r="P372" s="43">
        <v>1.5</v>
      </c>
    </row>
    <row r="373" spans="1:16" x14ac:dyDescent="0.25">
      <c r="B373" s="10" t="s">
        <v>127</v>
      </c>
      <c r="C373" s="17" t="s">
        <v>126</v>
      </c>
      <c r="D373" s="26">
        <v>200</v>
      </c>
      <c r="E373" s="43">
        <v>3.28</v>
      </c>
      <c r="F373" s="43">
        <v>3.55</v>
      </c>
      <c r="G373" s="43">
        <v>17.149999999999999</v>
      </c>
      <c r="H373" s="43">
        <v>113.67</v>
      </c>
      <c r="I373" s="43">
        <v>3.2000000000000001E-2</v>
      </c>
      <c r="J373" s="43">
        <v>1</v>
      </c>
      <c r="K373" s="43">
        <v>0.02</v>
      </c>
      <c r="L373" s="43">
        <v>6.0000000000000001E-3</v>
      </c>
      <c r="M373" s="43">
        <v>121.6</v>
      </c>
      <c r="N373" s="43">
        <v>106.42</v>
      </c>
      <c r="O373" s="43">
        <v>15.8</v>
      </c>
      <c r="P373" s="43">
        <v>0.36</v>
      </c>
    </row>
    <row r="374" spans="1:16" x14ac:dyDescent="0.25">
      <c r="B374" s="10" t="s">
        <v>105</v>
      </c>
      <c r="C374" s="17" t="s">
        <v>35</v>
      </c>
      <c r="D374" s="26">
        <v>30</v>
      </c>
      <c r="E374" s="43">
        <v>2.2999999999999998</v>
      </c>
      <c r="F374" s="43">
        <v>0.9</v>
      </c>
      <c r="G374" s="43">
        <v>15.4</v>
      </c>
      <c r="H374" s="43">
        <v>78.599999999999994</v>
      </c>
      <c r="I374" s="43">
        <v>0</v>
      </c>
      <c r="J374" s="43">
        <v>0</v>
      </c>
      <c r="K374" s="43">
        <v>0</v>
      </c>
      <c r="L374" s="43">
        <v>0</v>
      </c>
      <c r="M374" s="43">
        <v>5.7</v>
      </c>
      <c r="N374" s="43">
        <v>19.5</v>
      </c>
      <c r="O374" s="43">
        <v>3.9</v>
      </c>
      <c r="P374" s="43">
        <v>0.3</v>
      </c>
    </row>
    <row r="375" spans="1:16" x14ac:dyDescent="0.25">
      <c r="B375" s="10"/>
      <c r="C375" s="4"/>
      <c r="D375" s="22"/>
      <c r="E375" s="44">
        <f>SUM(E371:E374)</f>
        <v>11.57</v>
      </c>
      <c r="F375" s="44">
        <f>SUM(F371:F374)</f>
        <v>11.43</v>
      </c>
      <c r="G375" s="44">
        <f>SUM(G371:G374)</f>
        <v>70.88</v>
      </c>
      <c r="H375" s="44">
        <f>SUM(H371:H374)</f>
        <v>449.77</v>
      </c>
      <c r="I375" s="44">
        <v>0.84199999999999997</v>
      </c>
      <c r="J375" s="44">
        <v>20.6</v>
      </c>
      <c r="K375" s="44">
        <v>44.07</v>
      </c>
      <c r="L375" s="44">
        <v>2.536</v>
      </c>
      <c r="M375" s="44">
        <v>546.07000000000005</v>
      </c>
      <c r="N375" s="44">
        <v>523.54999999999995</v>
      </c>
      <c r="O375" s="44">
        <v>106.4</v>
      </c>
      <c r="P375" s="44">
        <v>3.02</v>
      </c>
    </row>
    <row r="376" spans="1:16" x14ac:dyDescent="0.25">
      <c r="B376" s="10"/>
      <c r="C376" s="1" t="s">
        <v>106</v>
      </c>
      <c r="D376" s="26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</row>
    <row r="377" spans="1:16" x14ac:dyDescent="0.25">
      <c r="B377" s="10">
        <v>442</v>
      </c>
      <c r="C377" s="17" t="s">
        <v>23</v>
      </c>
      <c r="D377" s="26">
        <v>200</v>
      </c>
      <c r="E377" s="43">
        <v>1</v>
      </c>
      <c r="F377" s="43">
        <v>0.2</v>
      </c>
      <c r="G377" s="43">
        <v>20.2</v>
      </c>
      <c r="H377" s="43">
        <v>86</v>
      </c>
      <c r="I377" s="43">
        <v>0</v>
      </c>
      <c r="J377" s="43">
        <v>4</v>
      </c>
      <c r="K377" s="43">
        <v>0</v>
      </c>
      <c r="L377" s="43">
        <v>0</v>
      </c>
      <c r="M377" s="43">
        <v>14</v>
      </c>
      <c r="N377" s="43">
        <v>14</v>
      </c>
      <c r="O377" s="43">
        <v>8</v>
      </c>
      <c r="P377" s="43">
        <v>2.8</v>
      </c>
    </row>
    <row r="378" spans="1:16" x14ac:dyDescent="0.25">
      <c r="B378" s="10"/>
      <c r="C378" s="4"/>
      <c r="D378" s="22"/>
      <c r="E378" s="44">
        <f>SUM(E377)</f>
        <v>1</v>
      </c>
      <c r="F378" s="44">
        <f t="shared" ref="F378" si="76">SUM(F377)</f>
        <v>0.2</v>
      </c>
      <c r="G378" s="44">
        <f t="shared" ref="G378" si="77">SUM(G377)</f>
        <v>20.2</v>
      </c>
      <c r="H378" s="44">
        <f t="shared" ref="H378" si="78">SUM(H377)</f>
        <v>86</v>
      </c>
      <c r="I378" s="44">
        <f t="shared" ref="I378" si="79">SUM(I377)</f>
        <v>0</v>
      </c>
      <c r="J378" s="44">
        <f t="shared" ref="J378" si="80">SUM(J377)</f>
        <v>4</v>
      </c>
      <c r="K378" s="44">
        <f t="shared" ref="K378" si="81">SUM(K377)</f>
        <v>0</v>
      </c>
      <c r="L378" s="44">
        <f t="shared" ref="L378" si="82">SUM(L377)</f>
        <v>0</v>
      </c>
      <c r="M378" s="44">
        <f t="shared" ref="M378" si="83">SUM(M377)</f>
        <v>14</v>
      </c>
      <c r="N378" s="44">
        <f t="shared" ref="N378" si="84">SUM(N377)</f>
        <v>14</v>
      </c>
      <c r="O378" s="44">
        <f t="shared" ref="O378" si="85">SUM(O377)</f>
        <v>8</v>
      </c>
      <c r="P378" s="44">
        <f t="shared" ref="P378" si="86">SUM(P377)</f>
        <v>2.8</v>
      </c>
    </row>
    <row r="379" spans="1:16" x14ac:dyDescent="0.25">
      <c r="B379" s="10"/>
      <c r="C379" s="4" t="s">
        <v>24</v>
      </c>
      <c r="D379" s="22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</row>
    <row r="380" spans="1:16" x14ac:dyDescent="0.25">
      <c r="A380" s="24"/>
      <c r="B380" s="34">
        <v>71</v>
      </c>
      <c r="C380" s="35" t="s">
        <v>36</v>
      </c>
      <c r="D380" s="28">
        <v>60</v>
      </c>
      <c r="E380" s="47">
        <v>0.42</v>
      </c>
      <c r="F380" s="47">
        <v>0.06</v>
      </c>
      <c r="G380" s="47">
        <v>1.1399999999999999</v>
      </c>
      <c r="H380" s="47">
        <v>6.78</v>
      </c>
      <c r="I380" s="48">
        <v>0.02</v>
      </c>
      <c r="J380" s="48">
        <v>2.94</v>
      </c>
      <c r="K380" s="48">
        <v>0</v>
      </c>
      <c r="L380" s="48">
        <v>0</v>
      </c>
      <c r="M380" s="48">
        <v>10.199999999999999</v>
      </c>
      <c r="N380" s="48">
        <v>18</v>
      </c>
      <c r="O380" s="48">
        <v>8.4</v>
      </c>
      <c r="P380" s="48">
        <v>0.3</v>
      </c>
    </row>
    <row r="381" spans="1:16" ht="30" x14ac:dyDescent="0.25">
      <c r="B381" s="10">
        <v>111</v>
      </c>
      <c r="C381" s="17" t="s">
        <v>62</v>
      </c>
      <c r="D381" s="26" t="s">
        <v>63</v>
      </c>
      <c r="E381" s="43">
        <v>6.9</v>
      </c>
      <c r="F381" s="43">
        <v>8.15</v>
      </c>
      <c r="G381" s="43">
        <v>11.7</v>
      </c>
      <c r="H381" s="43">
        <v>148.03</v>
      </c>
      <c r="I381" s="43">
        <v>0</v>
      </c>
      <c r="J381" s="43">
        <v>0.73</v>
      </c>
      <c r="K381" s="43">
        <v>0.21</v>
      </c>
      <c r="L381" s="43">
        <v>0.63</v>
      </c>
      <c r="M381" s="43">
        <v>21.5</v>
      </c>
      <c r="N381" s="43">
        <v>64.3</v>
      </c>
      <c r="O381" s="43">
        <v>14.22</v>
      </c>
      <c r="P381" s="43">
        <v>1.1499999999999999</v>
      </c>
    </row>
    <row r="382" spans="1:16" x14ac:dyDescent="0.25">
      <c r="B382" s="10">
        <v>265</v>
      </c>
      <c r="C382" s="17" t="s">
        <v>64</v>
      </c>
      <c r="D382" s="26" t="s">
        <v>65</v>
      </c>
      <c r="E382" s="43">
        <v>24.2</v>
      </c>
      <c r="F382" s="43">
        <v>24.7</v>
      </c>
      <c r="G382" s="43">
        <v>38.200000000000003</v>
      </c>
      <c r="H382" s="43">
        <v>472.2</v>
      </c>
      <c r="I382" s="43">
        <v>0.09</v>
      </c>
      <c r="J382" s="43">
        <v>1.9</v>
      </c>
      <c r="K382" s="43">
        <v>0.9</v>
      </c>
      <c r="L382" s="43">
        <v>0</v>
      </c>
      <c r="M382" s="43">
        <v>20.9</v>
      </c>
      <c r="N382" s="43">
        <v>211.8</v>
      </c>
      <c r="O382" s="43">
        <v>54.2</v>
      </c>
      <c r="P382" s="43">
        <v>3.85</v>
      </c>
    </row>
    <row r="383" spans="1:16" x14ac:dyDescent="0.25">
      <c r="B383" s="10">
        <v>349</v>
      </c>
      <c r="C383" s="17" t="s">
        <v>117</v>
      </c>
      <c r="D383" s="26">
        <v>200</v>
      </c>
      <c r="E383" s="43">
        <v>0.5</v>
      </c>
      <c r="F383" s="43">
        <v>0.02</v>
      </c>
      <c r="G383" s="43">
        <v>19.43</v>
      </c>
      <c r="H383" s="43">
        <v>79.92</v>
      </c>
      <c r="I383" s="43">
        <v>0</v>
      </c>
      <c r="J383" s="43">
        <v>0.03</v>
      </c>
      <c r="K383" s="43">
        <v>0.75</v>
      </c>
      <c r="L383" s="43">
        <v>0</v>
      </c>
      <c r="M383" s="43">
        <v>17.25</v>
      </c>
      <c r="N383" s="43">
        <v>28.8</v>
      </c>
      <c r="O383" s="43">
        <v>13.8</v>
      </c>
      <c r="P383" s="43">
        <v>1.95</v>
      </c>
    </row>
    <row r="384" spans="1:16" x14ac:dyDescent="0.25">
      <c r="B384" s="10" t="s">
        <v>112</v>
      </c>
      <c r="C384" s="17" t="s">
        <v>22</v>
      </c>
      <c r="D384" s="26">
        <v>30</v>
      </c>
      <c r="E384" s="43">
        <v>2.2999999999999998</v>
      </c>
      <c r="F384" s="43">
        <v>0.24</v>
      </c>
      <c r="G384" s="43">
        <v>14.8</v>
      </c>
      <c r="H384" s="43">
        <v>70.8</v>
      </c>
      <c r="I384" s="43">
        <v>0</v>
      </c>
      <c r="J384" s="43">
        <v>0</v>
      </c>
      <c r="K384" s="43">
        <v>0</v>
      </c>
      <c r="L384" s="43">
        <v>0</v>
      </c>
      <c r="M384" s="43">
        <v>5.7</v>
      </c>
      <c r="N384" s="43">
        <v>19.5</v>
      </c>
      <c r="O384" s="43">
        <v>3.9</v>
      </c>
      <c r="P384" s="43">
        <v>0.3</v>
      </c>
    </row>
    <row r="385" spans="1:16" x14ac:dyDescent="0.25">
      <c r="B385" s="10" t="s">
        <v>113</v>
      </c>
      <c r="C385" s="17" t="s">
        <v>30</v>
      </c>
      <c r="D385" s="26">
        <v>30</v>
      </c>
      <c r="E385" s="43">
        <v>1.98</v>
      </c>
      <c r="F385" s="43">
        <v>0.36</v>
      </c>
      <c r="G385" s="43">
        <v>10.02</v>
      </c>
      <c r="H385" s="43">
        <v>51.3</v>
      </c>
      <c r="I385" s="43">
        <v>0.06</v>
      </c>
      <c r="J385" s="43">
        <v>0</v>
      </c>
      <c r="K385" s="43">
        <v>0</v>
      </c>
      <c r="L385" s="43">
        <v>0.33</v>
      </c>
      <c r="M385" s="43">
        <v>10.5</v>
      </c>
      <c r="N385" s="43">
        <v>48</v>
      </c>
      <c r="O385" s="43">
        <v>13.5</v>
      </c>
      <c r="P385" s="43">
        <v>1.2</v>
      </c>
    </row>
    <row r="386" spans="1:16" x14ac:dyDescent="0.25">
      <c r="B386" s="10"/>
      <c r="C386" s="4"/>
      <c r="D386" s="22"/>
      <c r="E386" s="45">
        <f>SUM(E380:E385)</f>
        <v>36.29999999999999</v>
      </c>
      <c r="F386" s="45">
        <f>SUM(F380:F385)</f>
        <v>33.53</v>
      </c>
      <c r="G386" s="45">
        <f>SUM(G380:G385)</f>
        <v>95.289999999999992</v>
      </c>
      <c r="H386" s="45">
        <f>SUM(H380:H385)</f>
        <v>829.02999999999986</v>
      </c>
      <c r="I386" s="44">
        <v>0.17</v>
      </c>
      <c r="J386" s="44">
        <v>11.41</v>
      </c>
      <c r="K386" s="44">
        <v>1.86</v>
      </c>
      <c r="L386" s="44">
        <v>1.02</v>
      </c>
      <c r="M386" s="44">
        <v>82.85</v>
      </c>
      <c r="N386" s="44">
        <v>390.4</v>
      </c>
      <c r="O386" s="44">
        <v>109.62</v>
      </c>
      <c r="P386" s="44">
        <v>8.9</v>
      </c>
    </row>
    <row r="387" spans="1:16" x14ac:dyDescent="0.25">
      <c r="B387" s="10"/>
      <c r="C387" s="4" t="s">
        <v>31</v>
      </c>
      <c r="D387" s="22"/>
      <c r="E387" s="45">
        <f>E375+E377+E386</f>
        <v>48.86999999999999</v>
      </c>
      <c r="F387" s="45">
        <f>F375+F377+F386</f>
        <v>45.16</v>
      </c>
      <c r="G387" s="45">
        <f>G375+G377+G386</f>
        <v>186.37</v>
      </c>
      <c r="H387" s="45">
        <f>H375+H377+H386</f>
        <v>1364.7999999999997</v>
      </c>
      <c r="I387" s="44">
        <v>1.012</v>
      </c>
      <c r="J387" s="44">
        <v>36.01</v>
      </c>
      <c r="K387" s="44">
        <v>45.93</v>
      </c>
      <c r="L387" s="44">
        <v>3.556</v>
      </c>
      <c r="M387" s="44">
        <v>642.91999999999996</v>
      </c>
      <c r="N387" s="44">
        <v>927.95</v>
      </c>
      <c r="O387" s="44">
        <v>224.02</v>
      </c>
      <c r="P387" s="44">
        <v>14.72</v>
      </c>
    </row>
    <row r="388" spans="1:16" x14ac:dyDescent="0.25">
      <c r="B388" s="13"/>
      <c r="C388" s="20" t="s">
        <v>93</v>
      </c>
      <c r="D388" s="32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</row>
    <row r="389" spans="1:16" x14ac:dyDescent="0.25">
      <c r="B389" s="10"/>
      <c r="C389" s="4" t="s">
        <v>17</v>
      </c>
      <c r="D389" s="26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</row>
    <row r="390" spans="1:16" x14ac:dyDescent="0.25">
      <c r="B390" s="10">
        <v>338</v>
      </c>
      <c r="C390" s="17" t="s">
        <v>138</v>
      </c>
      <c r="D390" s="26">
        <v>150</v>
      </c>
      <c r="E390" s="43">
        <v>0.6</v>
      </c>
      <c r="F390" s="43">
        <v>0.6</v>
      </c>
      <c r="G390" s="43">
        <v>11.2</v>
      </c>
      <c r="H390" s="43">
        <v>70.5</v>
      </c>
      <c r="I390" s="43">
        <v>0.45</v>
      </c>
      <c r="J390" s="43">
        <v>12</v>
      </c>
      <c r="K390" s="43">
        <v>0</v>
      </c>
      <c r="L390" s="43">
        <v>1.3</v>
      </c>
      <c r="M390" s="43">
        <v>24</v>
      </c>
      <c r="N390" s="43">
        <v>22</v>
      </c>
      <c r="O390" s="43">
        <v>15.98</v>
      </c>
      <c r="P390" s="43">
        <v>4.4999999999999998E-2</v>
      </c>
    </row>
    <row r="391" spans="1:16" ht="30" x14ac:dyDescent="0.25">
      <c r="B391" s="10" t="s">
        <v>67</v>
      </c>
      <c r="C391" s="17" t="s">
        <v>128</v>
      </c>
      <c r="D391" s="26" t="s">
        <v>21</v>
      </c>
      <c r="E391" s="43">
        <v>7.23</v>
      </c>
      <c r="F391" s="43">
        <v>8.35</v>
      </c>
      <c r="G391" s="43">
        <v>33.44</v>
      </c>
      <c r="H391" s="43">
        <v>297.82</v>
      </c>
      <c r="I391" s="43">
        <v>0.04</v>
      </c>
      <c r="J391" s="43">
        <v>0.9</v>
      </c>
      <c r="K391" s="43">
        <v>0.05</v>
      </c>
      <c r="L391" s="43">
        <v>0.8</v>
      </c>
      <c r="M391" s="43">
        <v>182</v>
      </c>
      <c r="N391" s="43">
        <v>122.9</v>
      </c>
      <c r="O391" s="43">
        <v>20.7</v>
      </c>
      <c r="P391" s="43">
        <v>0.4</v>
      </c>
    </row>
    <row r="392" spans="1:16" x14ac:dyDescent="0.25">
      <c r="B392" s="10" t="s">
        <v>129</v>
      </c>
      <c r="C392" s="17" t="s">
        <v>130</v>
      </c>
      <c r="D392" s="26">
        <v>200</v>
      </c>
      <c r="E392" s="43">
        <v>3</v>
      </c>
      <c r="F392" s="43">
        <v>3.27</v>
      </c>
      <c r="G392" s="43">
        <v>18.36</v>
      </c>
      <c r="H392" s="43">
        <v>114.2</v>
      </c>
      <c r="I392" s="43">
        <v>0.04</v>
      </c>
      <c r="J392" s="43">
        <v>1</v>
      </c>
      <c r="K392" s="43">
        <v>0.02</v>
      </c>
      <c r="L392" s="43">
        <v>0.03</v>
      </c>
      <c r="M392" s="43">
        <v>122.9</v>
      </c>
      <c r="N392" s="43">
        <v>109.9</v>
      </c>
      <c r="O392" s="43">
        <v>22.05</v>
      </c>
      <c r="P392" s="43">
        <v>0.03</v>
      </c>
    </row>
    <row r="393" spans="1:16" x14ac:dyDescent="0.25">
      <c r="B393" s="10" t="s">
        <v>68</v>
      </c>
      <c r="C393" s="17" t="s">
        <v>69</v>
      </c>
      <c r="D393" s="26" t="s">
        <v>18</v>
      </c>
      <c r="E393" s="43">
        <v>3.08</v>
      </c>
      <c r="F393" s="43">
        <v>4.5999999999999996</v>
      </c>
      <c r="G393" s="43">
        <v>0.28000000000000003</v>
      </c>
      <c r="H393" s="43">
        <v>62.84</v>
      </c>
      <c r="I393" s="43">
        <v>0.05</v>
      </c>
      <c r="J393" s="43">
        <v>1.73</v>
      </c>
      <c r="K393" s="43">
        <v>0</v>
      </c>
      <c r="L393" s="43">
        <v>1.05</v>
      </c>
      <c r="M393" s="43">
        <v>259.2</v>
      </c>
      <c r="N393" s="43">
        <v>211.68</v>
      </c>
      <c r="O393" s="43">
        <v>22.4</v>
      </c>
      <c r="P393" s="43">
        <v>0.22</v>
      </c>
    </row>
    <row r="394" spans="1:16" x14ac:dyDescent="0.25">
      <c r="B394" s="10" t="s">
        <v>105</v>
      </c>
      <c r="C394" s="17" t="s">
        <v>35</v>
      </c>
      <c r="D394" s="26">
        <v>30</v>
      </c>
      <c r="E394" s="43">
        <v>2.2999999999999998</v>
      </c>
      <c r="F394" s="43">
        <v>0.9</v>
      </c>
      <c r="G394" s="43">
        <v>15.4</v>
      </c>
      <c r="H394" s="43">
        <v>78.599999999999994</v>
      </c>
      <c r="I394" s="43">
        <v>0</v>
      </c>
      <c r="J394" s="43">
        <v>0</v>
      </c>
      <c r="K394" s="43">
        <v>0</v>
      </c>
      <c r="L394" s="43">
        <v>0</v>
      </c>
      <c r="M394" s="43">
        <v>5.7</v>
      </c>
      <c r="N394" s="43">
        <v>19.5</v>
      </c>
      <c r="O394" s="43">
        <v>3.9</v>
      </c>
      <c r="P394" s="43">
        <v>0.3</v>
      </c>
    </row>
    <row r="395" spans="1:16" x14ac:dyDescent="0.25">
      <c r="B395" s="10"/>
      <c r="C395" s="4"/>
      <c r="D395" s="22"/>
      <c r="E395" s="45">
        <f t="shared" ref="E395:P395" si="87">SUM(E390:E394)</f>
        <v>16.21</v>
      </c>
      <c r="F395" s="45">
        <f t="shared" si="87"/>
        <v>17.72</v>
      </c>
      <c r="G395" s="45">
        <f t="shared" si="87"/>
        <v>78.680000000000007</v>
      </c>
      <c r="H395" s="45">
        <f t="shared" si="87"/>
        <v>623.96</v>
      </c>
      <c r="I395" s="46">
        <f t="shared" si="87"/>
        <v>0.58000000000000007</v>
      </c>
      <c r="J395" s="46">
        <f t="shared" si="87"/>
        <v>15.63</v>
      </c>
      <c r="K395" s="46">
        <f t="shared" si="87"/>
        <v>7.0000000000000007E-2</v>
      </c>
      <c r="L395" s="46">
        <f t="shared" si="87"/>
        <v>3.1799999999999997</v>
      </c>
      <c r="M395" s="46">
        <f t="shared" si="87"/>
        <v>593.79999999999995</v>
      </c>
      <c r="N395" s="46">
        <f t="shared" si="87"/>
        <v>485.98</v>
      </c>
      <c r="O395" s="46">
        <f t="shared" si="87"/>
        <v>85.03</v>
      </c>
      <c r="P395" s="46">
        <f t="shared" si="87"/>
        <v>0.99499999999999988</v>
      </c>
    </row>
    <row r="396" spans="1:16" x14ac:dyDescent="0.25">
      <c r="B396" s="10"/>
      <c r="C396" s="1" t="s">
        <v>106</v>
      </c>
      <c r="D396" s="26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</row>
    <row r="397" spans="1:16" x14ac:dyDescent="0.25">
      <c r="B397" s="10">
        <v>442</v>
      </c>
      <c r="C397" s="17" t="s">
        <v>23</v>
      </c>
      <c r="D397" s="26">
        <v>200</v>
      </c>
      <c r="E397" s="43">
        <v>1</v>
      </c>
      <c r="F397" s="43">
        <v>0.2</v>
      </c>
      <c r="G397" s="43">
        <v>20.2</v>
      </c>
      <c r="H397" s="43">
        <v>86</v>
      </c>
      <c r="I397" s="43">
        <v>0</v>
      </c>
      <c r="J397" s="43">
        <v>4</v>
      </c>
      <c r="K397" s="43">
        <v>0</v>
      </c>
      <c r="L397" s="43">
        <v>0</v>
      </c>
      <c r="M397" s="43">
        <v>14</v>
      </c>
      <c r="N397" s="43">
        <v>14</v>
      </c>
      <c r="O397" s="43">
        <v>8</v>
      </c>
      <c r="P397" s="43">
        <v>2.8</v>
      </c>
    </row>
    <row r="398" spans="1:16" x14ac:dyDescent="0.25">
      <c r="B398" s="10"/>
      <c r="C398" s="4"/>
      <c r="D398" s="22"/>
      <c r="E398" s="44">
        <f>SUM(E397)</f>
        <v>1</v>
      </c>
      <c r="F398" s="44">
        <f t="shared" ref="F398" si="88">SUM(F397)</f>
        <v>0.2</v>
      </c>
      <c r="G398" s="44">
        <f t="shared" ref="G398" si="89">SUM(G397)</f>
        <v>20.2</v>
      </c>
      <c r="H398" s="44">
        <f t="shared" ref="H398" si="90">SUM(H397)</f>
        <v>86</v>
      </c>
      <c r="I398" s="44">
        <f t="shared" ref="I398" si="91">SUM(I397)</f>
        <v>0</v>
      </c>
      <c r="J398" s="44">
        <f t="shared" ref="J398" si="92">SUM(J397)</f>
        <v>4</v>
      </c>
      <c r="K398" s="44">
        <f t="shared" ref="K398" si="93">SUM(K397)</f>
        <v>0</v>
      </c>
      <c r="L398" s="44">
        <f t="shared" ref="L398" si="94">SUM(L397)</f>
        <v>0</v>
      </c>
      <c r="M398" s="44">
        <f t="shared" ref="M398" si="95">SUM(M397)</f>
        <v>14</v>
      </c>
      <c r="N398" s="44">
        <f t="shared" ref="N398" si="96">SUM(N397)</f>
        <v>14</v>
      </c>
      <c r="O398" s="44">
        <f t="shared" ref="O398" si="97">SUM(O397)</f>
        <v>8</v>
      </c>
      <c r="P398" s="44">
        <f t="shared" ref="P398" si="98">SUM(P397)</f>
        <v>2.8</v>
      </c>
    </row>
    <row r="399" spans="1:16" x14ac:dyDescent="0.25">
      <c r="B399" s="10"/>
      <c r="C399" s="4" t="s">
        <v>24</v>
      </c>
      <c r="D399" s="22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</row>
    <row r="400" spans="1:16" x14ac:dyDescent="0.25">
      <c r="A400" s="24"/>
      <c r="B400" s="34">
        <v>25</v>
      </c>
      <c r="C400" s="35" t="s">
        <v>48</v>
      </c>
      <c r="D400" s="28">
        <v>60</v>
      </c>
      <c r="E400" s="53">
        <v>1.29</v>
      </c>
      <c r="F400" s="53">
        <v>4.96</v>
      </c>
      <c r="G400" s="53">
        <v>7.12</v>
      </c>
      <c r="H400" s="53">
        <v>78.3</v>
      </c>
      <c r="I400" s="54">
        <v>0.1</v>
      </c>
      <c r="J400" s="54">
        <v>10.7</v>
      </c>
      <c r="K400" s="54">
        <v>0.06</v>
      </c>
      <c r="L400" s="54">
        <v>0.12</v>
      </c>
      <c r="M400" s="54">
        <v>24.24</v>
      </c>
      <c r="N400" s="54">
        <v>9.42</v>
      </c>
      <c r="O400" s="54">
        <v>14.04</v>
      </c>
      <c r="P400" s="54">
        <v>0.61</v>
      </c>
    </row>
    <row r="401" spans="2:16" ht="45" x14ac:dyDescent="0.25">
      <c r="B401" s="10" t="s">
        <v>70</v>
      </c>
      <c r="C401" s="17" t="s">
        <v>71</v>
      </c>
      <c r="D401" s="26">
        <v>250</v>
      </c>
      <c r="E401" s="43">
        <v>13.28</v>
      </c>
      <c r="F401" s="43">
        <v>8.57</v>
      </c>
      <c r="G401" s="43">
        <v>19.579999999999998</v>
      </c>
      <c r="H401" s="43">
        <v>172.61</v>
      </c>
      <c r="I401" s="43">
        <v>0.06</v>
      </c>
      <c r="J401" s="43">
        <v>11.5</v>
      </c>
      <c r="K401" s="43">
        <v>0.19</v>
      </c>
      <c r="L401" s="43">
        <v>0.49</v>
      </c>
      <c r="M401" s="43">
        <v>105.05</v>
      </c>
      <c r="N401" s="43">
        <v>182.12</v>
      </c>
      <c r="O401" s="43">
        <v>27.61</v>
      </c>
      <c r="P401" s="43">
        <v>1.1200000000000001</v>
      </c>
    </row>
    <row r="402" spans="2:16" x14ac:dyDescent="0.25">
      <c r="B402" s="10">
        <v>279</v>
      </c>
      <c r="C402" s="17" t="s">
        <v>131</v>
      </c>
      <c r="D402" s="26" t="s">
        <v>40</v>
      </c>
      <c r="E402" s="43">
        <v>12.54</v>
      </c>
      <c r="F402" s="43">
        <v>19.04</v>
      </c>
      <c r="G402" s="43">
        <v>9.93</v>
      </c>
      <c r="H402" s="43">
        <v>261.20999999999998</v>
      </c>
      <c r="I402" s="43">
        <v>0.01</v>
      </c>
      <c r="J402" s="43">
        <v>0.11</v>
      </c>
      <c r="K402" s="43">
        <v>3.33</v>
      </c>
      <c r="L402" s="43">
        <v>0.11</v>
      </c>
      <c r="M402" s="43">
        <v>186.25</v>
      </c>
      <c r="N402" s="43">
        <v>6.2</v>
      </c>
      <c r="O402" s="43">
        <v>25.18</v>
      </c>
      <c r="P402" s="43">
        <v>1.1499999999999999</v>
      </c>
    </row>
    <row r="403" spans="2:16" x14ac:dyDescent="0.25">
      <c r="B403" s="10">
        <v>321</v>
      </c>
      <c r="C403" s="17" t="s">
        <v>81</v>
      </c>
      <c r="D403" s="26">
        <v>180</v>
      </c>
      <c r="E403" s="43">
        <v>3.72</v>
      </c>
      <c r="F403" s="43">
        <v>11.93</v>
      </c>
      <c r="G403" s="43">
        <v>16.8</v>
      </c>
      <c r="H403" s="43">
        <v>135.24</v>
      </c>
      <c r="I403" s="43">
        <v>0.2</v>
      </c>
      <c r="J403" s="43">
        <v>30.89</v>
      </c>
      <c r="K403" s="43">
        <v>0.1</v>
      </c>
      <c r="L403" s="43">
        <v>0.4</v>
      </c>
      <c r="M403" s="43">
        <v>99.84</v>
      </c>
      <c r="N403" s="43">
        <v>101.7</v>
      </c>
      <c r="O403" s="43">
        <v>37.18</v>
      </c>
      <c r="P403" s="43">
        <v>1.45</v>
      </c>
    </row>
    <row r="404" spans="2:16" x14ac:dyDescent="0.25">
      <c r="B404" s="10" t="s">
        <v>60</v>
      </c>
      <c r="C404" s="17" t="s">
        <v>132</v>
      </c>
      <c r="D404" s="26">
        <v>200</v>
      </c>
      <c r="E404" s="43">
        <v>0.2</v>
      </c>
      <c r="F404" s="43">
        <v>0.2</v>
      </c>
      <c r="G404" s="43">
        <v>18.399999999999999</v>
      </c>
      <c r="H404" s="43">
        <v>76.3</v>
      </c>
      <c r="I404" s="43">
        <v>0</v>
      </c>
      <c r="J404" s="43">
        <v>1.6</v>
      </c>
      <c r="K404" s="43">
        <v>0</v>
      </c>
      <c r="L404" s="43">
        <v>0.3</v>
      </c>
      <c r="M404" s="43">
        <v>13</v>
      </c>
      <c r="N404" s="43">
        <v>4</v>
      </c>
      <c r="O404" s="43">
        <v>4.4000000000000004</v>
      </c>
      <c r="P404" s="43">
        <v>0.8</v>
      </c>
    </row>
    <row r="405" spans="2:16" x14ac:dyDescent="0.25">
      <c r="B405" s="10" t="s">
        <v>112</v>
      </c>
      <c r="C405" s="17" t="s">
        <v>22</v>
      </c>
      <c r="D405" s="26">
        <v>30</v>
      </c>
      <c r="E405" s="43">
        <v>2.2999999999999998</v>
      </c>
      <c r="F405" s="43">
        <v>0.24</v>
      </c>
      <c r="G405" s="43">
        <v>14.8</v>
      </c>
      <c r="H405" s="43">
        <v>70.8</v>
      </c>
      <c r="I405" s="43">
        <v>0</v>
      </c>
      <c r="J405" s="43">
        <v>0</v>
      </c>
      <c r="K405" s="43">
        <v>0</v>
      </c>
      <c r="L405" s="43">
        <v>0</v>
      </c>
      <c r="M405" s="43">
        <v>5.7</v>
      </c>
      <c r="N405" s="43">
        <v>19.5</v>
      </c>
      <c r="O405" s="43">
        <v>3.9</v>
      </c>
      <c r="P405" s="43">
        <v>0.3</v>
      </c>
    </row>
    <row r="406" spans="2:16" x14ac:dyDescent="0.25">
      <c r="B406" s="10" t="s">
        <v>113</v>
      </c>
      <c r="C406" s="17" t="s">
        <v>30</v>
      </c>
      <c r="D406" s="26">
        <v>30</v>
      </c>
      <c r="E406" s="43">
        <v>1.98</v>
      </c>
      <c r="F406" s="43">
        <v>0.36</v>
      </c>
      <c r="G406" s="43">
        <v>10.02</v>
      </c>
      <c r="H406" s="43">
        <v>51.3</v>
      </c>
      <c r="I406" s="43">
        <v>0.06</v>
      </c>
      <c r="J406" s="43">
        <v>0</v>
      </c>
      <c r="K406" s="43">
        <v>0</v>
      </c>
      <c r="L406" s="43">
        <v>0.33</v>
      </c>
      <c r="M406" s="43">
        <v>10.5</v>
      </c>
      <c r="N406" s="43">
        <v>48</v>
      </c>
      <c r="O406" s="43">
        <v>13.5</v>
      </c>
      <c r="P406" s="43">
        <v>1.2</v>
      </c>
    </row>
    <row r="407" spans="2:16" x14ac:dyDescent="0.25">
      <c r="B407" s="10"/>
      <c r="C407" s="4"/>
      <c r="D407" s="22"/>
      <c r="E407" s="45">
        <f t="shared" ref="E407:P407" si="99">SUM(E400:E406)</f>
        <v>35.309999999999995</v>
      </c>
      <c r="F407" s="45">
        <f t="shared" si="99"/>
        <v>45.300000000000004</v>
      </c>
      <c r="G407" s="45">
        <f t="shared" si="99"/>
        <v>96.649999999999977</v>
      </c>
      <c r="H407" s="45">
        <f t="shared" si="99"/>
        <v>845.75999999999988</v>
      </c>
      <c r="I407" s="46">
        <f t="shared" si="99"/>
        <v>0.43</v>
      </c>
      <c r="J407" s="46">
        <f t="shared" si="99"/>
        <v>54.800000000000004</v>
      </c>
      <c r="K407" s="46">
        <f t="shared" si="99"/>
        <v>3.68</v>
      </c>
      <c r="L407" s="46">
        <f t="shared" si="99"/>
        <v>1.7500000000000002</v>
      </c>
      <c r="M407" s="46">
        <f t="shared" si="99"/>
        <v>444.58</v>
      </c>
      <c r="N407" s="46">
        <f t="shared" si="99"/>
        <v>370.94</v>
      </c>
      <c r="O407" s="46">
        <f t="shared" si="99"/>
        <v>125.81</v>
      </c>
      <c r="P407" s="46">
        <f t="shared" si="99"/>
        <v>6.63</v>
      </c>
    </row>
    <row r="408" spans="2:16" x14ac:dyDescent="0.25">
      <c r="B408" s="10"/>
      <c r="C408" s="4" t="s">
        <v>54</v>
      </c>
      <c r="D408" s="22"/>
      <c r="E408" s="45">
        <f>E395+E397+E407</f>
        <v>52.519999999999996</v>
      </c>
      <c r="F408" s="45">
        <f>F395+F397+F407</f>
        <v>63.22</v>
      </c>
      <c r="G408" s="45">
        <f>G395+G397+G407</f>
        <v>195.52999999999997</v>
      </c>
      <c r="H408" s="45">
        <f>H395+H397+H407</f>
        <v>1555.7199999999998</v>
      </c>
      <c r="I408" s="44">
        <v>0.66</v>
      </c>
      <c r="J408" s="44">
        <v>128.27000000000001</v>
      </c>
      <c r="K408" s="44">
        <v>3.79</v>
      </c>
      <c r="L408" s="44">
        <v>4.8099999999999996</v>
      </c>
      <c r="M408" s="44">
        <v>1044.6199999999999</v>
      </c>
      <c r="N408" s="44">
        <v>912.3</v>
      </c>
      <c r="O408" s="44">
        <v>212.04</v>
      </c>
      <c r="P408" s="44">
        <v>10.92</v>
      </c>
    </row>
    <row r="409" spans="2:16" x14ac:dyDescent="0.25">
      <c r="B409" s="13"/>
      <c r="C409" s="20" t="s">
        <v>94</v>
      </c>
      <c r="D409" s="32"/>
      <c r="E409" s="51"/>
      <c r="F409" s="51"/>
      <c r="G409" s="51"/>
      <c r="H409" s="51"/>
      <c r="I409" s="51"/>
      <c r="J409" s="51"/>
      <c r="K409" s="51"/>
      <c r="L409" s="51">
        <f>SUM(L406:L407)</f>
        <v>2.08</v>
      </c>
      <c r="M409" s="51"/>
      <c r="N409" s="51"/>
      <c r="O409" s="51"/>
      <c r="P409" s="51"/>
    </row>
    <row r="410" spans="2:16" x14ac:dyDescent="0.25">
      <c r="B410" s="10"/>
      <c r="C410" s="4" t="s">
        <v>17</v>
      </c>
      <c r="D410" s="26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</row>
    <row r="411" spans="2:16" x14ac:dyDescent="0.25">
      <c r="B411" s="10" t="s">
        <v>103</v>
      </c>
      <c r="C411" s="17" t="s">
        <v>101</v>
      </c>
      <c r="D411" s="26">
        <v>200</v>
      </c>
      <c r="E411" s="43">
        <v>5.8</v>
      </c>
      <c r="F411" s="43">
        <v>5</v>
      </c>
      <c r="G411" s="43">
        <v>8</v>
      </c>
      <c r="H411" s="43">
        <v>101</v>
      </c>
      <c r="I411" s="43">
        <v>0.08</v>
      </c>
      <c r="J411" s="43">
        <v>1.4</v>
      </c>
      <c r="K411" s="43">
        <v>40.1</v>
      </c>
      <c r="L411" s="43">
        <v>0</v>
      </c>
      <c r="M411" s="43">
        <v>240.8</v>
      </c>
      <c r="N411" s="43">
        <v>180.6</v>
      </c>
      <c r="O411" s="43">
        <v>28.1</v>
      </c>
      <c r="P411" s="43">
        <v>0.2</v>
      </c>
    </row>
    <row r="412" spans="2:16" x14ac:dyDescent="0.25">
      <c r="B412" s="10" t="s">
        <v>73</v>
      </c>
      <c r="C412" s="17" t="s">
        <v>133</v>
      </c>
      <c r="D412" s="26" t="s">
        <v>21</v>
      </c>
      <c r="E412" s="43">
        <v>6.2</v>
      </c>
      <c r="F412" s="43">
        <v>9</v>
      </c>
      <c r="G412" s="43">
        <v>26.8</v>
      </c>
      <c r="H412" s="43">
        <v>211.8</v>
      </c>
      <c r="I412" s="43">
        <v>0.1</v>
      </c>
      <c r="J412" s="43">
        <v>0.8</v>
      </c>
      <c r="K412" s="43">
        <v>0</v>
      </c>
      <c r="L412" s="43">
        <v>0.4</v>
      </c>
      <c r="M412" s="43">
        <v>159.4</v>
      </c>
      <c r="N412" s="43">
        <v>143.80000000000001</v>
      </c>
      <c r="O412" s="43">
        <v>29.1</v>
      </c>
      <c r="P412" s="43">
        <v>0.6</v>
      </c>
    </row>
    <row r="413" spans="2:16" x14ac:dyDescent="0.25">
      <c r="B413" s="10" t="s">
        <v>46</v>
      </c>
      <c r="C413" s="17" t="s">
        <v>119</v>
      </c>
      <c r="D413" s="26" t="s">
        <v>47</v>
      </c>
      <c r="E413" s="43">
        <v>0.27</v>
      </c>
      <c r="F413" s="43">
        <v>0.06</v>
      </c>
      <c r="G413" s="43">
        <v>15.23</v>
      </c>
      <c r="H413" s="43">
        <v>63</v>
      </c>
      <c r="I413" s="43">
        <v>3.0000000000000001E-3</v>
      </c>
      <c r="J413" s="43">
        <v>2.8</v>
      </c>
      <c r="K413" s="43">
        <v>0</v>
      </c>
      <c r="L413" s="43">
        <v>1.4E-2</v>
      </c>
      <c r="M413" s="43">
        <v>3.25</v>
      </c>
      <c r="N413" s="43">
        <v>1.54</v>
      </c>
      <c r="O413" s="43">
        <v>0.84</v>
      </c>
      <c r="P413" s="43">
        <v>8.6999999999999994E-2</v>
      </c>
    </row>
    <row r="414" spans="2:16" x14ac:dyDescent="0.25">
      <c r="B414" s="10" t="s">
        <v>105</v>
      </c>
      <c r="C414" s="17" t="s">
        <v>35</v>
      </c>
      <c r="D414" s="26">
        <v>30</v>
      </c>
      <c r="E414" s="43">
        <v>2.2999999999999998</v>
      </c>
      <c r="F414" s="43">
        <v>0.9</v>
      </c>
      <c r="G414" s="43">
        <v>15.4</v>
      </c>
      <c r="H414" s="43">
        <v>78.599999999999994</v>
      </c>
      <c r="I414" s="43">
        <v>0</v>
      </c>
      <c r="J414" s="43">
        <v>0</v>
      </c>
      <c r="K414" s="43">
        <v>0</v>
      </c>
      <c r="L414" s="43">
        <v>0</v>
      </c>
      <c r="M414" s="43">
        <v>5.7</v>
      </c>
      <c r="N414" s="43">
        <v>19.5</v>
      </c>
      <c r="O414" s="43">
        <v>3.9</v>
      </c>
      <c r="P414" s="43">
        <v>0.3</v>
      </c>
    </row>
    <row r="415" spans="2:16" x14ac:dyDescent="0.25">
      <c r="B415" s="10"/>
      <c r="C415" s="4"/>
      <c r="D415" s="22"/>
      <c r="E415" s="44">
        <f>SUM(E411:E414)</f>
        <v>14.57</v>
      </c>
      <c r="F415" s="44">
        <f>SUM(F411:F414)</f>
        <v>14.96</v>
      </c>
      <c r="G415" s="44">
        <f>SUM(G411:G414)</f>
        <v>65.430000000000007</v>
      </c>
      <c r="H415" s="44">
        <f>SUM(H411:H414)</f>
        <v>454.4</v>
      </c>
      <c r="I415" s="44">
        <f>SUM(I411:I414)</f>
        <v>0.183</v>
      </c>
      <c r="J415" s="44">
        <v>6.4</v>
      </c>
      <c r="K415" s="44">
        <v>44</v>
      </c>
      <c r="L415" s="44">
        <v>0.41399999999999998</v>
      </c>
      <c r="M415" s="44">
        <v>546.04999999999995</v>
      </c>
      <c r="N415" s="44">
        <v>439.34</v>
      </c>
      <c r="O415" s="44">
        <v>71.040000000000006</v>
      </c>
      <c r="P415" s="44">
        <v>1.6870000000000001</v>
      </c>
    </row>
    <row r="416" spans="2:16" x14ac:dyDescent="0.25">
      <c r="B416" s="10"/>
      <c r="C416" s="1" t="s">
        <v>106</v>
      </c>
      <c r="D416" s="26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</row>
    <row r="417" spans="1:16" x14ac:dyDescent="0.25">
      <c r="B417" s="10">
        <v>442</v>
      </c>
      <c r="C417" s="17" t="s">
        <v>23</v>
      </c>
      <c r="D417" s="26">
        <v>200</v>
      </c>
      <c r="E417" s="43">
        <v>1</v>
      </c>
      <c r="F417" s="43">
        <v>0.2</v>
      </c>
      <c r="G417" s="43">
        <v>20.2</v>
      </c>
      <c r="H417" s="43">
        <v>86</v>
      </c>
      <c r="I417" s="43">
        <v>0</v>
      </c>
      <c r="J417" s="43">
        <v>4</v>
      </c>
      <c r="K417" s="43">
        <v>0</v>
      </c>
      <c r="L417" s="43">
        <v>0</v>
      </c>
      <c r="M417" s="43">
        <v>14</v>
      </c>
      <c r="N417" s="43">
        <v>14</v>
      </c>
      <c r="O417" s="43">
        <v>8</v>
      </c>
      <c r="P417" s="43">
        <v>2.8</v>
      </c>
    </row>
    <row r="418" spans="1:16" x14ac:dyDescent="0.25">
      <c r="B418" s="10"/>
      <c r="C418" s="4"/>
      <c r="D418" s="22"/>
      <c r="E418" s="44">
        <f>SUM(E417)</f>
        <v>1</v>
      </c>
      <c r="F418" s="44">
        <f t="shared" ref="F418" si="100">SUM(F417)</f>
        <v>0.2</v>
      </c>
      <c r="G418" s="44">
        <f t="shared" ref="G418" si="101">SUM(G417)</f>
        <v>20.2</v>
      </c>
      <c r="H418" s="44">
        <f t="shared" ref="H418" si="102">SUM(H417)</f>
        <v>86</v>
      </c>
      <c r="I418" s="44">
        <f t="shared" ref="I418" si="103">SUM(I417)</f>
        <v>0</v>
      </c>
      <c r="J418" s="44">
        <f t="shared" ref="J418" si="104">SUM(J417)</f>
        <v>4</v>
      </c>
      <c r="K418" s="44">
        <f t="shared" ref="K418" si="105">SUM(K417)</f>
        <v>0</v>
      </c>
      <c r="L418" s="44">
        <f t="shared" ref="L418" si="106">SUM(L417)</f>
        <v>0</v>
      </c>
      <c r="M418" s="44">
        <f t="shared" ref="M418" si="107">SUM(M417)</f>
        <v>14</v>
      </c>
      <c r="N418" s="44">
        <f t="shared" ref="N418" si="108">SUM(N417)</f>
        <v>14</v>
      </c>
      <c r="O418" s="44">
        <f t="shared" ref="O418" si="109">SUM(O417)</f>
        <v>8</v>
      </c>
      <c r="P418" s="44">
        <f t="shared" ref="P418" si="110">SUM(P417)</f>
        <v>2.8</v>
      </c>
    </row>
    <row r="419" spans="1:16" x14ac:dyDescent="0.25">
      <c r="B419" s="10"/>
      <c r="C419" s="4" t="s">
        <v>24</v>
      </c>
      <c r="D419" s="22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</row>
    <row r="420" spans="1:16" ht="30" x14ac:dyDescent="0.25">
      <c r="A420" s="15"/>
      <c r="B420" s="38">
        <v>24</v>
      </c>
      <c r="C420" s="39" t="s">
        <v>96</v>
      </c>
      <c r="D420" s="31">
        <v>60</v>
      </c>
      <c r="E420" s="50">
        <v>0.59</v>
      </c>
      <c r="F420" s="50">
        <v>3.69</v>
      </c>
      <c r="G420" s="50">
        <v>2.2400000000000002</v>
      </c>
      <c r="H420" s="50">
        <v>44.52</v>
      </c>
      <c r="I420" s="50">
        <v>0.03</v>
      </c>
      <c r="J420" s="50">
        <v>10.06</v>
      </c>
      <c r="K420" s="50">
        <v>0</v>
      </c>
      <c r="L420" s="50">
        <v>0</v>
      </c>
      <c r="M420" s="50">
        <v>11.21</v>
      </c>
      <c r="N420" s="50">
        <v>20.77</v>
      </c>
      <c r="O420" s="50">
        <v>9.76</v>
      </c>
      <c r="P420" s="50">
        <v>0.44</v>
      </c>
    </row>
    <row r="421" spans="1:16" ht="45" x14ac:dyDescent="0.25">
      <c r="B421" s="10" t="s">
        <v>77</v>
      </c>
      <c r="C421" s="17" t="s">
        <v>78</v>
      </c>
      <c r="D421" s="26" t="s">
        <v>79</v>
      </c>
      <c r="E421" s="43">
        <v>8.17</v>
      </c>
      <c r="F421" s="43">
        <v>14.05</v>
      </c>
      <c r="G421" s="43">
        <v>8.99</v>
      </c>
      <c r="H421" s="43">
        <v>195.09</v>
      </c>
      <c r="I421" s="43">
        <v>0.05</v>
      </c>
      <c r="J421" s="43">
        <v>5.56</v>
      </c>
      <c r="K421" s="43">
        <v>0.13</v>
      </c>
      <c r="L421" s="43">
        <v>0.67</v>
      </c>
      <c r="M421" s="43">
        <v>101.37</v>
      </c>
      <c r="N421" s="43">
        <v>153.29</v>
      </c>
      <c r="O421" s="43">
        <v>19.22</v>
      </c>
      <c r="P421" s="43">
        <v>1.0900000000000001</v>
      </c>
    </row>
    <row r="422" spans="1:16" x14ac:dyDescent="0.25">
      <c r="B422" s="10">
        <v>234</v>
      </c>
      <c r="C422" s="17" t="s">
        <v>134</v>
      </c>
      <c r="D422" s="26" t="s">
        <v>29</v>
      </c>
      <c r="E422" s="43">
        <v>12.9</v>
      </c>
      <c r="F422" s="43">
        <v>4.9000000000000004</v>
      </c>
      <c r="G422" s="43">
        <v>9.5</v>
      </c>
      <c r="H422" s="43">
        <v>134.30000000000001</v>
      </c>
      <c r="I422" s="43">
        <v>0.16</v>
      </c>
      <c r="J422" s="43">
        <v>7.9</v>
      </c>
      <c r="K422" s="43">
        <v>4.2999999999999997E-2</v>
      </c>
      <c r="L422" s="43">
        <v>0.9</v>
      </c>
      <c r="M422" s="43">
        <v>23.8</v>
      </c>
      <c r="N422" s="43">
        <v>127.2</v>
      </c>
      <c r="O422" s="43">
        <v>49.3</v>
      </c>
      <c r="P422" s="43">
        <v>0.9</v>
      </c>
    </row>
    <row r="423" spans="1:16" x14ac:dyDescent="0.25">
      <c r="B423" s="10" t="s">
        <v>26</v>
      </c>
      <c r="C423" s="17" t="s">
        <v>27</v>
      </c>
      <c r="D423" s="26" t="s">
        <v>28</v>
      </c>
      <c r="E423" s="43">
        <v>3.71</v>
      </c>
      <c r="F423" s="43">
        <v>9.94</v>
      </c>
      <c r="G423" s="43">
        <v>26.4</v>
      </c>
      <c r="H423" s="43">
        <v>206.4</v>
      </c>
      <c r="I423" s="43">
        <v>0.2</v>
      </c>
      <c r="J423" s="43">
        <v>9.5299999999999994</v>
      </c>
      <c r="K423" s="43">
        <v>0.1</v>
      </c>
      <c r="L423" s="43">
        <v>0.4</v>
      </c>
      <c r="M423" s="43">
        <v>57.37</v>
      </c>
      <c r="N423" s="43">
        <v>101.7</v>
      </c>
      <c r="O423" s="43">
        <v>9.6</v>
      </c>
      <c r="P423" s="43">
        <v>1.4</v>
      </c>
    </row>
    <row r="424" spans="1:16" x14ac:dyDescent="0.25">
      <c r="B424" s="10">
        <v>349</v>
      </c>
      <c r="C424" s="17" t="s">
        <v>117</v>
      </c>
      <c r="D424" s="26">
        <v>200</v>
      </c>
      <c r="E424" s="43">
        <v>0.5</v>
      </c>
      <c r="F424" s="43">
        <v>0.02</v>
      </c>
      <c r="G424" s="43">
        <v>19.43</v>
      </c>
      <c r="H424" s="43">
        <v>79.92</v>
      </c>
      <c r="I424" s="43">
        <v>0</v>
      </c>
      <c r="J424" s="43">
        <v>0.03</v>
      </c>
      <c r="K424" s="43">
        <v>0.75</v>
      </c>
      <c r="L424" s="43">
        <v>0</v>
      </c>
      <c r="M424" s="43">
        <v>17.25</v>
      </c>
      <c r="N424" s="43">
        <v>28.8</v>
      </c>
      <c r="O424" s="43">
        <v>13.8</v>
      </c>
      <c r="P424" s="43">
        <v>1.95</v>
      </c>
    </row>
    <row r="425" spans="1:16" x14ac:dyDescent="0.25">
      <c r="B425" s="10" t="s">
        <v>112</v>
      </c>
      <c r="C425" s="17" t="s">
        <v>22</v>
      </c>
      <c r="D425" s="26">
        <v>30</v>
      </c>
      <c r="E425" s="43">
        <v>2.2999999999999998</v>
      </c>
      <c r="F425" s="43">
        <v>0.24</v>
      </c>
      <c r="G425" s="43">
        <v>14.8</v>
      </c>
      <c r="H425" s="43">
        <v>70.8</v>
      </c>
      <c r="I425" s="43">
        <v>0</v>
      </c>
      <c r="J425" s="43">
        <v>0</v>
      </c>
      <c r="K425" s="43">
        <v>0</v>
      </c>
      <c r="L425" s="43">
        <v>0</v>
      </c>
      <c r="M425" s="43">
        <v>5.7</v>
      </c>
      <c r="N425" s="43">
        <v>19.5</v>
      </c>
      <c r="O425" s="43">
        <v>3.9</v>
      </c>
      <c r="P425" s="43">
        <v>0.3</v>
      </c>
    </row>
    <row r="426" spans="1:16" x14ac:dyDescent="0.25">
      <c r="B426" s="10" t="s">
        <v>113</v>
      </c>
      <c r="C426" s="17" t="s">
        <v>30</v>
      </c>
      <c r="D426" s="26">
        <v>30</v>
      </c>
      <c r="E426" s="43">
        <v>1.98</v>
      </c>
      <c r="F426" s="43">
        <v>0.36</v>
      </c>
      <c r="G426" s="43">
        <v>10.02</v>
      </c>
      <c r="H426" s="43">
        <v>51.3</v>
      </c>
      <c r="I426" s="43">
        <v>0.06</v>
      </c>
      <c r="J426" s="43">
        <v>0</v>
      </c>
      <c r="K426" s="43">
        <v>0</v>
      </c>
      <c r="L426" s="43">
        <v>0.33</v>
      </c>
      <c r="M426" s="43">
        <v>10.5</v>
      </c>
      <c r="N426" s="43">
        <v>48</v>
      </c>
      <c r="O426" s="43">
        <v>13.5</v>
      </c>
      <c r="P426" s="43">
        <v>1.2</v>
      </c>
    </row>
    <row r="427" spans="1:16" x14ac:dyDescent="0.25">
      <c r="B427" s="10">
        <v>338</v>
      </c>
      <c r="C427" s="17" t="s">
        <v>138</v>
      </c>
      <c r="D427" s="26">
        <v>150</v>
      </c>
      <c r="E427" s="43">
        <v>0.6</v>
      </c>
      <c r="F427" s="43">
        <v>0.6</v>
      </c>
      <c r="G427" s="43">
        <v>11.2</v>
      </c>
      <c r="H427" s="43">
        <v>70.5</v>
      </c>
      <c r="I427" s="43">
        <v>0.45</v>
      </c>
      <c r="J427" s="43">
        <v>12</v>
      </c>
      <c r="K427" s="43">
        <v>0</v>
      </c>
      <c r="L427" s="43">
        <v>1.3</v>
      </c>
      <c r="M427" s="43">
        <v>24</v>
      </c>
      <c r="N427" s="43">
        <v>22</v>
      </c>
      <c r="O427" s="43">
        <v>15.98</v>
      </c>
      <c r="P427" s="43">
        <v>4.4999999999999998E-2</v>
      </c>
    </row>
    <row r="428" spans="1:16" ht="45" x14ac:dyDescent="0.25">
      <c r="B428" s="61" t="s">
        <v>100</v>
      </c>
      <c r="C428" s="62" t="s">
        <v>98</v>
      </c>
      <c r="D428" s="63">
        <v>90</v>
      </c>
      <c r="E428" s="64">
        <v>9.8000000000000007</v>
      </c>
      <c r="F428" s="64">
        <v>34.700000000000003</v>
      </c>
      <c r="G428" s="64">
        <v>50.4</v>
      </c>
      <c r="H428" s="64">
        <v>554</v>
      </c>
      <c r="I428" s="64">
        <v>8</v>
      </c>
      <c r="J428" s="64">
        <v>0</v>
      </c>
      <c r="K428" s="64">
        <v>22</v>
      </c>
      <c r="L428" s="64">
        <v>0.8</v>
      </c>
      <c r="M428" s="64">
        <v>352</v>
      </c>
      <c r="N428" s="64">
        <v>309</v>
      </c>
      <c r="O428" s="64">
        <v>68</v>
      </c>
      <c r="P428" s="64">
        <v>1.5</v>
      </c>
    </row>
    <row r="429" spans="1:16" x14ac:dyDescent="0.25">
      <c r="B429" s="10"/>
      <c r="C429" s="4"/>
      <c r="D429" s="22"/>
      <c r="E429" s="44">
        <f>SUM(E420:E428)</f>
        <v>40.550000000000004</v>
      </c>
      <c r="F429" s="44">
        <f t="shared" ref="F429:P429" si="111">SUM(F420:F428)</f>
        <v>68.5</v>
      </c>
      <c r="G429" s="44">
        <f t="shared" si="111"/>
        <v>152.97999999999999</v>
      </c>
      <c r="H429" s="44">
        <f t="shared" si="111"/>
        <v>1406.83</v>
      </c>
      <c r="I429" s="44">
        <f t="shared" si="111"/>
        <v>8.9499999999999993</v>
      </c>
      <c r="J429" s="44">
        <f t="shared" si="111"/>
        <v>45.080000000000005</v>
      </c>
      <c r="K429" s="44">
        <f t="shared" si="111"/>
        <v>23.023</v>
      </c>
      <c r="L429" s="44">
        <f t="shared" si="111"/>
        <v>4.4000000000000004</v>
      </c>
      <c r="M429" s="44">
        <f t="shared" si="111"/>
        <v>603.20000000000005</v>
      </c>
      <c r="N429" s="44">
        <f t="shared" si="111"/>
        <v>830.26</v>
      </c>
      <c r="O429" s="44">
        <f t="shared" si="111"/>
        <v>203.06</v>
      </c>
      <c r="P429" s="44">
        <f t="shared" si="111"/>
        <v>8.8249999999999993</v>
      </c>
    </row>
    <row r="430" spans="1:16" x14ac:dyDescent="0.25">
      <c r="B430" s="10"/>
      <c r="C430" s="4" t="s">
        <v>54</v>
      </c>
      <c r="D430" s="22"/>
      <c r="E430" s="44">
        <f>E415+E417+E429</f>
        <v>56.120000000000005</v>
      </c>
      <c r="F430" s="44">
        <f>F415+F417+F429</f>
        <v>83.66</v>
      </c>
      <c r="G430" s="44">
        <f>G415+G417+G429</f>
        <v>238.61</v>
      </c>
      <c r="H430" s="44">
        <f>H415+H417+H429</f>
        <v>1947.23</v>
      </c>
      <c r="I430" s="44">
        <v>0.67300000000000004</v>
      </c>
      <c r="J430" s="44">
        <v>144.29</v>
      </c>
      <c r="K430" s="44">
        <v>45.052999999999997</v>
      </c>
      <c r="L430" s="44">
        <v>4.1139999999999999</v>
      </c>
      <c r="M430" s="44">
        <v>801.17</v>
      </c>
      <c r="N430" s="44">
        <v>968.3</v>
      </c>
      <c r="O430" s="44">
        <v>216.39</v>
      </c>
      <c r="P430" s="44">
        <v>11.927</v>
      </c>
    </row>
  </sheetData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9717-7781-4E18-A89B-E820A8BF2A46}">
  <dimension ref="A1:R369"/>
  <sheetViews>
    <sheetView tabSelected="1" topLeftCell="A349" workbookViewId="0">
      <selection activeCell="L1" sqref="L1"/>
    </sheetView>
  </sheetViews>
  <sheetFormatPr defaultRowHeight="15" x14ac:dyDescent="0.25"/>
  <cols>
    <col min="1" max="1" width="4.42578125" style="2" customWidth="1"/>
    <col min="2" max="2" width="8.7109375" style="15" customWidth="1"/>
    <col min="3" max="3" width="34.7109375" customWidth="1"/>
    <col min="4" max="4" width="9.85546875" style="16" customWidth="1"/>
    <col min="5" max="5" width="10.28515625" style="40" customWidth="1"/>
    <col min="6" max="6" width="9.140625" style="40"/>
    <col min="7" max="7" width="10.85546875" style="40" customWidth="1"/>
    <col min="8" max="8" width="13.28515625" style="40" customWidth="1"/>
    <col min="9" max="9" width="11.7109375" style="40" customWidth="1"/>
    <col min="10" max="10" width="11.42578125" style="40" customWidth="1"/>
    <col min="11" max="11" width="11.7109375" style="40" customWidth="1"/>
    <col min="12" max="12" width="11.28515625" style="40" customWidth="1"/>
    <col min="13" max="13" width="8.85546875" style="40" customWidth="1"/>
    <col min="14" max="16" width="9.140625" style="40"/>
  </cols>
  <sheetData>
    <row r="1" spans="1:16" ht="18.75" x14ac:dyDescent="0.3">
      <c r="A1" s="3" t="s">
        <v>0</v>
      </c>
      <c r="B1" s="3"/>
      <c r="C1" s="3"/>
      <c r="D1" s="3"/>
      <c r="E1" s="3"/>
      <c r="F1"/>
      <c r="G1"/>
      <c r="H1"/>
      <c r="I1"/>
      <c r="J1"/>
      <c r="K1"/>
      <c r="L1"/>
      <c r="M1"/>
      <c r="N1"/>
      <c r="O1"/>
      <c r="P1"/>
    </row>
    <row r="2" spans="1:16" ht="18.75" x14ac:dyDescent="0.3">
      <c r="A2" s="3" t="s">
        <v>139</v>
      </c>
      <c r="B2" s="3"/>
      <c r="C2" s="3"/>
      <c r="D2" s="3"/>
      <c r="E2" s="3"/>
      <c r="F2"/>
      <c r="G2"/>
      <c r="H2"/>
      <c r="I2"/>
      <c r="J2"/>
      <c r="K2"/>
      <c r="L2"/>
      <c r="M2"/>
      <c r="N2"/>
      <c r="O2"/>
      <c r="P2"/>
    </row>
    <row r="5" spans="1:16" ht="45" x14ac:dyDescent="0.25">
      <c r="A5" s="23"/>
      <c r="B5" s="12" t="s">
        <v>1</v>
      </c>
      <c r="C5" s="7" t="s">
        <v>2</v>
      </c>
      <c r="D5" s="21" t="s">
        <v>3</v>
      </c>
      <c r="E5" s="41" t="s">
        <v>4</v>
      </c>
      <c r="F5" s="41" t="s">
        <v>5</v>
      </c>
      <c r="G5" s="41" t="s">
        <v>6</v>
      </c>
      <c r="H5" s="41" t="s">
        <v>7</v>
      </c>
      <c r="I5" s="41" t="s">
        <v>8</v>
      </c>
      <c r="J5" s="41" t="s">
        <v>9</v>
      </c>
      <c r="K5" s="41" t="s">
        <v>10</v>
      </c>
      <c r="L5" s="41" t="s">
        <v>11</v>
      </c>
      <c r="M5" s="41" t="s">
        <v>12</v>
      </c>
      <c r="N5" s="41" t="s">
        <v>13</v>
      </c>
      <c r="O5" s="41" t="s">
        <v>14</v>
      </c>
      <c r="P5" s="41" t="s">
        <v>15</v>
      </c>
    </row>
    <row r="6" spans="1:16" x14ac:dyDescent="0.25">
      <c r="B6" s="11"/>
      <c r="C6" s="5" t="s">
        <v>16</v>
      </c>
      <c r="D6" s="25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x14ac:dyDescent="0.25">
      <c r="B7" s="10"/>
      <c r="C7" s="1" t="s">
        <v>17</v>
      </c>
      <c r="D7" s="26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x14ac:dyDescent="0.25">
      <c r="B8" s="10" t="s">
        <v>103</v>
      </c>
      <c r="C8" s="17" t="s">
        <v>101</v>
      </c>
      <c r="D8" s="26">
        <v>200</v>
      </c>
      <c r="E8" s="43">
        <v>5.8</v>
      </c>
      <c r="F8" s="43">
        <v>5</v>
      </c>
      <c r="G8" s="43">
        <v>8</v>
      </c>
      <c r="H8" s="43">
        <v>101</v>
      </c>
      <c r="I8" s="43">
        <v>0.08</v>
      </c>
      <c r="J8" s="43">
        <v>1.4</v>
      </c>
      <c r="K8" s="43">
        <v>40.1</v>
      </c>
      <c r="L8" s="43">
        <v>0</v>
      </c>
      <c r="M8" s="43">
        <v>240.8</v>
      </c>
      <c r="N8" s="43">
        <v>180.6</v>
      </c>
      <c r="O8" s="43">
        <v>28.1</v>
      </c>
      <c r="P8" s="43">
        <v>0.2</v>
      </c>
    </row>
    <row r="9" spans="1:16" ht="30" x14ac:dyDescent="0.25">
      <c r="B9" s="10">
        <v>181</v>
      </c>
      <c r="C9" s="17" t="s">
        <v>20</v>
      </c>
      <c r="D9" s="26" t="s">
        <v>21</v>
      </c>
      <c r="E9" s="43">
        <v>6.19</v>
      </c>
      <c r="F9" s="43">
        <v>6.57</v>
      </c>
      <c r="G9" s="43">
        <v>32.99</v>
      </c>
      <c r="H9" s="43">
        <v>215.91</v>
      </c>
      <c r="I9" s="43">
        <v>0.09</v>
      </c>
      <c r="J9" s="43">
        <v>2.35</v>
      </c>
      <c r="K9" s="43">
        <v>1.37</v>
      </c>
      <c r="L9" s="43">
        <v>0.56999999999999995</v>
      </c>
      <c r="M9" s="43">
        <v>135.18</v>
      </c>
      <c r="N9" s="43">
        <v>122.94</v>
      </c>
      <c r="O9" s="43">
        <v>20.420000000000002</v>
      </c>
      <c r="P9" s="43">
        <v>0.43</v>
      </c>
    </row>
    <row r="10" spans="1:16" x14ac:dyDescent="0.25">
      <c r="B10" s="10" t="s">
        <v>104</v>
      </c>
      <c r="C10" s="17" t="s">
        <v>102</v>
      </c>
      <c r="D10" s="26">
        <v>200</v>
      </c>
      <c r="E10" s="43">
        <v>0.2</v>
      </c>
      <c r="F10" s="43">
        <v>0.1</v>
      </c>
      <c r="G10" s="43">
        <v>9.3000000000000007</v>
      </c>
      <c r="H10" s="43">
        <v>38</v>
      </c>
      <c r="I10" s="43">
        <v>0</v>
      </c>
      <c r="J10" s="43">
        <v>0</v>
      </c>
      <c r="K10" s="43">
        <v>0</v>
      </c>
      <c r="L10" s="43">
        <v>0</v>
      </c>
      <c r="M10" s="43">
        <v>5.0999999999999996</v>
      </c>
      <c r="N10" s="43">
        <v>7.7</v>
      </c>
      <c r="O10" s="43">
        <v>4.2</v>
      </c>
      <c r="P10" s="43">
        <v>0.82</v>
      </c>
    </row>
    <row r="11" spans="1:16" x14ac:dyDescent="0.25">
      <c r="B11" s="10" t="s">
        <v>105</v>
      </c>
      <c r="C11" s="17" t="s">
        <v>35</v>
      </c>
      <c r="D11" s="26">
        <v>30</v>
      </c>
      <c r="E11" s="43">
        <v>2.2999999999999998</v>
      </c>
      <c r="F11" s="43">
        <v>0.9</v>
      </c>
      <c r="G11" s="43">
        <v>15.4</v>
      </c>
      <c r="H11" s="43">
        <v>78.599999999999994</v>
      </c>
      <c r="I11" s="43">
        <v>0</v>
      </c>
      <c r="J11" s="43">
        <v>0</v>
      </c>
      <c r="K11" s="43">
        <v>0</v>
      </c>
      <c r="L11" s="43">
        <v>0</v>
      </c>
      <c r="M11" s="43">
        <v>5.7</v>
      </c>
      <c r="N11" s="43">
        <v>19.5</v>
      </c>
      <c r="O11" s="43">
        <v>3.9</v>
      </c>
      <c r="P11" s="43">
        <v>0.3</v>
      </c>
    </row>
    <row r="12" spans="1:16" x14ac:dyDescent="0.25">
      <c r="B12" s="10"/>
      <c r="C12" s="4"/>
      <c r="D12" s="22"/>
      <c r="E12" s="44">
        <f t="shared" ref="E12:P12" si="0">SUM(E8:E11)</f>
        <v>14.489999999999998</v>
      </c>
      <c r="F12" s="44">
        <f t="shared" si="0"/>
        <v>12.57</v>
      </c>
      <c r="G12" s="44">
        <f t="shared" si="0"/>
        <v>65.690000000000012</v>
      </c>
      <c r="H12" s="44">
        <f t="shared" si="0"/>
        <v>433.51</v>
      </c>
      <c r="I12" s="44">
        <f t="shared" si="0"/>
        <v>0.16999999999999998</v>
      </c>
      <c r="J12" s="44">
        <f t="shared" si="0"/>
        <v>3.75</v>
      </c>
      <c r="K12" s="44">
        <f t="shared" si="0"/>
        <v>41.47</v>
      </c>
      <c r="L12" s="44">
        <f t="shared" si="0"/>
        <v>0.56999999999999995</v>
      </c>
      <c r="M12" s="44">
        <f t="shared" si="0"/>
        <v>386.78000000000003</v>
      </c>
      <c r="N12" s="44">
        <f t="shared" si="0"/>
        <v>330.73999999999995</v>
      </c>
      <c r="O12" s="44">
        <f t="shared" si="0"/>
        <v>56.620000000000005</v>
      </c>
      <c r="P12" s="44">
        <f t="shared" si="0"/>
        <v>1.75</v>
      </c>
    </row>
    <row r="13" spans="1:16" x14ac:dyDescent="0.25">
      <c r="B13" s="10"/>
      <c r="C13" s="1" t="s">
        <v>106</v>
      </c>
      <c r="D13" s="26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x14ac:dyDescent="0.25">
      <c r="B14" s="10">
        <v>442</v>
      </c>
      <c r="C14" s="17" t="s">
        <v>23</v>
      </c>
      <c r="D14" s="26">
        <v>200</v>
      </c>
      <c r="E14" s="43">
        <v>1</v>
      </c>
      <c r="F14" s="43">
        <v>0.2</v>
      </c>
      <c r="G14" s="43">
        <v>20.2</v>
      </c>
      <c r="H14" s="43">
        <v>86</v>
      </c>
      <c r="I14" s="43">
        <v>0</v>
      </c>
      <c r="J14" s="43">
        <v>4</v>
      </c>
      <c r="K14" s="43">
        <v>0</v>
      </c>
      <c r="L14" s="43">
        <v>0</v>
      </c>
      <c r="M14" s="43">
        <v>14</v>
      </c>
      <c r="N14" s="43">
        <v>14</v>
      </c>
      <c r="O14" s="43">
        <v>8</v>
      </c>
      <c r="P14" s="43">
        <v>2.8</v>
      </c>
    </row>
    <row r="15" spans="1:16" x14ac:dyDescent="0.25">
      <c r="B15" s="10"/>
      <c r="C15" s="4"/>
      <c r="D15" s="22"/>
      <c r="E15" s="44">
        <f>SUM(E14)</f>
        <v>1</v>
      </c>
      <c r="F15" s="44">
        <f t="shared" ref="F15:P15" si="1">SUM(F14)</f>
        <v>0.2</v>
      </c>
      <c r="G15" s="44">
        <f t="shared" si="1"/>
        <v>20.2</v>
      </c>
      <c r="H15" s="44">
        <f t="shared" si="1"/>
        <v>86</v>
      </c>
      <c r="I15" s="44">
        <f t="shared" si="1"/>
        <v>0</v>
      </c>
      <c r="J15" s="44">
        <f t="shared" si="1"/>
        <v>4</v>
      </c>
      <c r="K15" s="44">
        <f t="shared" si="1"/>
        <v>0</v>
      </c>
      <c r="L15" s="44">
        <f t="shared" si="1"/>
        <v>0</v>
      </c>
      <c r="M15" s="44">
        <f t="shared" si="1"/>
        <v>14</v>
      </c>
      <c r="N15" s="44">
        <f t="shared" si="1"/>
        <v>14</v>
      </c>
      <c r="O15" s="44">
        <f t="shared" si="1"/>
        <v>8</v>
      </c>
      <c r="P15" s="44">
        <f t="shared" si="1"/>
        <v>2.8</v>
      </c>
    </row>
    <row r="16" spans="1:16" x14ac:dyDescent="0.25">
      <c r="B16" s="10"/>
      <c r="C16" s="4" t="s">
        <v>24</v>
      </c>
      <c r="D16" s="26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2:18" x14ac:dyDescent="0.25">
      <c r="B17" s="10" t="s">
        <v>75</v>
      </c>
      <c r="C17" s="17" t="s">
        <v>111</v>
      </c>
      <c r="D17" s="26">
        <v>60</v>
      </c>
      <c r="E17" s="43">
        <v>0.78</v>
      </c>
      <c r="F17" s="43">
        <v>1.94</v>
      </c>
      <c r="G17" s="43">
        <v>3.87</v>
      </c>
      <c r="H17" s="43">
        <v>36</v>
      </c>
      <c r="I17" s="43">
        <v>1.2999999999999999E-2</v>
      </c>
      <c r="J17" s="43">
        <v>6.25</v>
      </c>
      <c r="K17" s="43">
        <v>0</v>
      </c>
      <c r="L17" s="43">
        <v>0.06</v>
      </c>
      <c r="M17" s="43">
        <v>16.98</v>
      </c>
      <c r="N17" s="43">
        <v>46.98</v>
      </c>
      <c r="O17" s="43">
        <v>6.05</v>
      </c>
      <c r="P17" s="43">
        <v>0.27</v>
      </c>
    </row>
    <row r="18" spans="2:18" ht="30" x14ac:dyDescent="0.25">
      <c r="B18" s="10">
        <v>101</v>
      </c>
      <c r="C18" s="17" t="s">
        <v>107</v>
      </c>
      <c r="D18" s="26">
        <v>250</v>
      </c>
      <c r="E18" s="43">
        <v>6.37</v>
      </c>
      <c r="F18" s="43">
        <v>13.71</v>
      </c>
      <c r="G18" s="43">
        <v>10.52</v>
      </c>
      <c r="H18" s="43">
        <v>225.95</v>
      </c>
      <c r="I18" s="43">
        <v>0.03</v>
      </c>
      <c r="J18" s="43">
        <v>6.91</v>
      </c>
      <c r="K18" s="43">
        <v>1.1399999999999999</v>
      </c>
      <c r="L18" s="43">
        <v>0.31</v>
      </c>
      <c r="M18" s="43">
        <v>14.16</v>
      </c>
      <c r="N18" s="43">
        <v>110.15</v>
      </c>
      <c r="O18" s="43">
        <v>43.05</v>
      </c>
      <c r="P18" s="43">
        <v>1.03</v>
      </c>
    </row>
    <row r="19" spans="2:18" x14ac:dyDescent="0.25">
      <c r="B19" s="10">
        <v>312</v>
      </c>
      <c r="C19" s="17" t="s">
        <v>27</v>
      </c>
      <c r="D19" s="26" t="s">
        <v>28</v>
      </c>
      <c r="E19" s="43">
        <v>3.71</v>
      </c>
      <c r="F19" s="43">
        <v>9.94</v>
      </c>
      <c r="G19" s="43">
        <v>26.4</v>
      </c>
      <c r="H19" s="43">
        <v>206.4</v>
      </c>
      <c r="I19" s="43">
        <v>0.2</v>
      </c>
      <c r="J19" s="43">
        <v>9.5299999999999994</v>
      </c>
      <c r="K19" s="43">
        <v>0.1</v>
      </c>
      <c r="L19" s="43">
        <v>0.4</v>
      </c>
      <c r="M19" s="43">
        <v>57.37</v>
      </c>
      <c r="N19" s="43">
        <v>101.7</v>
      </c>
      <c r="O19" s="43">
        <v>9.6</v>
      </c>
      <c r="P19" s="43">
        <v>1.4</v>
      </c>
    </row>
    <row r="20" spans="2:18" x14ac:dyDescent="0.25">
      <c r="B20" s="10" t="s">
        <v>108</v>
      </c>
      <c r="C20" s="18" t="s">
        <v>109</v>
      </c>
      <c r="D20" s="27" t="s">
        <v>29</v>
      </c>
      <c r="E20" s="43">
        <v>15.3</v>
      </c>
      <c r="F20" s="43">
        <v>11</v>
      </c>
      <c r="G20" s="43">
        <v>13.3</v>
      </c>
      <c r="H20" s="43">
        <v>213</v>
      </c>
      <c r="I20" s="43">
        <v>0.14000000000000001</v>
      </c>
      <c r="J20" s="43">
        <v>0</v>
      </c>
      <c r="K20" s="43">
        <v>30</v>
      </c>
      <c r="L20" s="43">
        <v>1.4</v>
      </c>
      <c r="M20" s="43">
        <v>50</v>
      </c>
      <c r="N20" s="43">
        <v>136</v>
      </c>
      <c r="O20" s="43">
        <v>21</v>
      </c>
      <c r="P20" s="43">
        <v>2.0699999999999998</v>
      </c>
    </row>
    <row r="21" spans="2:18" x14ac:dyDescent="0.25">
      <c r="B21" s="10" t="s">
        <v>114</v>
      </c>
      <c r="C21" s="17" t="s">
        <v>110</v>
      </c>
      <c r="D21" s="26">
        <v>200</v>
      </c>
      <c r="E21" s="43">
        <v>0.3</v>
      </c>
      <c r="F21" s="43">
        <v>0.01</v>
      </c>
      <c r="G21" s="43">
        <v>17.5</v>
      </c>
      <c r="H21" s="43">
        <v>72</v>
      </c>
      <c r="I21" s="43">
        <v>0</v>
      </c>
      <c r="J21" s="43">
        <v>0.1</v>
      </c>
      <c r="K21" s="43">
        <v>0</v>
      </c>
      <c r="L21" s="43">
        <v>0.1</v>
      </c>
      <c r="M21" s="43">
        <v>16.399999999999999</v>
      </c>
      <c r="N21" s="43">
        <v>10.7</v>
      </c>
      <c r="O21" s="43">
        <v>4.3</v>
      </c>
      <c r="P21" s="43">
        <v>0.9</v>
      </c>
    </row>
    <row r="22" spans="2:18" x14ac:dyDescent="0.25">
      <c r="B22" s="10" t="s">
        <v>112</v>
      </c>
      <c r="C22" s="17" t="s">
        <v>22</v>
      </c>
      <c r="D22" s="26">
        <v>30</v>
      </c>
      <c r="E22" s="43">
        <v>2.2999999999999998</v>
      </c>
      <c r="F22" s="43">
        <v>0.24</v>
      </c>
      <c r="G22" s="43">
        <v>14.8</v>
      </c>
      <c r="H22" s="43">
        <v>70.8</v>
      </c>
      <c r="I22" s="43">
        <v>0</v>
      </c>
      <c r="J22" s="43">
        <v>0</v>
      </c>
      <c r="K22" s="43">
        <v>0</v>
      </c>
      <c r="L22" s="43">
        <v>0</v>
      </c>
      <c r="M22" s="43">
        <v>5.7</v>
      </c>
      <c r="N22" s="43">
        <v>19.5</v>
      </c>
      <c r="O22" s="43">
        <v>3.9</v>
      </c>
      <c r="P22" s="43">
        <v>0.3</v>
      </c>
    </row>
    <row r="23" spans="2:18" x14ac:dyDescent="0.25">
      <c r="B23" s="10" t="s">
        <v>113</v>
      </c>
      <c r="C23" s="17" t="s">
        <v>30</v>
      </c>
      <c r="D23" s="26">
        <v>30</v>
      </c>
      <c r="E23" s="43">
        <v>1.98</v>
      </c>
      <c r="F23" s="43">
        <v>0.36</v>
      </c>
      <c r="G23" s="43">
        <v>10.02</v>
      </c>
      <c r="H23" s="43">
        <v>51.3</v>
      </c>
      <c r="I23" s="43">
        <v>0.06</v>
      </c>
      <c r="J23" s="43">
        <v>0</v>
      </c>
      <c r="K23" s="43">
        <v>0</v>
      </c>
      <c r="L23" s="43">
        <v>0.33</v>
      </c>
      <c r="M23" s="43">
        <v>10.5</v>
      </c>
      <c r="N23" s="43">
        <v>48</v>
      </c>
      <c r="O23" s="43">
        <v>13.5</v>
      </c>
      <c r="P23" s="43">
        <v>1.2</v>
      </c>
    </row>
    <row r="24" spans="2:18" x14ac:dyDescent="0.25">
      <c r="B24" s="10">
        <v>338</v>
      </c>
      <c r="C24" s="17" t="s">
        <v>138</v>
      </c>
      <c r="D24" s="26">
        <v>150</v>
      </c>
      <c r="E24" s="43">
        <v>0.6</v>
      </c>
      <c r="F24" s="43">
        <v>0.6</v>
      </c>
      <c r="G24" s="43">
        <v>11.2</v>
      </c>
      <c r="H24" s="43">
        <v>70.5</v>
      </c>
      <c r="I24" s="43">
        <v>0.45</v>
      </c>
      <c r="J24" s="43">
        <v>12</v>
      </c>
      <c r="K24" s="43">
        <v>0</v>
      </c>
      <c r="L24" s="43">
        <v>1.3</v>
      </c>
      <c r="M24" s="43">
        <v>24</v>
      </c>
      <c r="N24" s="43">
        <v>22</v>
      </c>
      <c r="O24" s="43">
        <v>15.98</v>
      </c>
      <c r="P24" s="43">
        <v>4.4999999999999998E-2</v>
      </c>
    </row>
    <row r="25" spans="2:18" ht="45" x14ac:dyDescent="0.25">
      <c r="B25" s="61" t="s">
        <v>99</v>
      </c>
      <c r="C25" s="62" t="s">
        <v>98</v>
      </c>
      <c r="D25" s="63">
        <v>90</v>
      </c>
      <c r="E25" s="64">
        <v>9.8000000000000007</v>
      </c>
      <c r="F25" s="64">
        <v>34.700000000000003</v>
      </c>
      <c r="G25" s="64">
        <v>50.4</v>
      </c>
      <c r="H25" s="64">
        <v>554</v>
      </c>
      <c r="I25" s="64">
        <v>8</v>
      </c>
      <c r="J25" s="64">
        <v>0</v>
      </c>
      <c r="K25" s="64">
        <v>22</v>
      </c>
      <c r="L25" s="64">
        <v>0.8</v>
      </c>
      <c r="M25" s="64">
        <v>352</v>
      </c>
      <c r="N25" s="64">
        <v>309</v>
      </c>
      <c r="O25" s="64">
        <v>68</v>
      </c>
      <c r="P25" s="64">
        <v>1.5</v>
      </c>
    </row>
    <row r="26" spans="2:18" x14ac:dyDescent="0.25">
      <c r="B26" s="10"/>
      <c r="C26" s="4"/>
      <c r="D26" s="22"/>
      <c r="E26" s="45">
        <f>SUM(E17:E25)</f>
        <v>41.14</v>
      </c>
      <c r="F26" s="45">
        <f>SUM(F17:F25)</f>
        <v>72.5</v>
      </c>
      <c r="G26" s="45">
        <f>SUM(G17:G25)</f>
        <v>158.01</v>
      </c>
      <c r="H26" s="45">
        <f>SUM(H17:H25)</f>
        <v>1499.9499999999998</v>
      </c>
      <c r="I26" s="45">
        <f>SUM(I17:I25)</f>
        <v>8.8930000000000007</v>
      </c>
      <c r="J26" s="45">
        <f>SUM(J17:J25)</f>
        <v>34.79</v>
      </c>
      <c r="K26" s="45">
        <f>SUM(K17:K25)</f>
        <v>53.239999999999995</v>
      </c>
      <c r="L26" s="45">
        <f>SUM(L17:L25)</f>
        <v>4.7</v>
      </c>
      <c r="M26" s="45">
        <f>SUM(M17:M25)</f>
        <v>547.11</v>
      </c>
      <c r="N26" s="45">
        <f>SUM(N17:N25)</f>
        <v>804.03</v>
      </c>
      <c r="O26" s="45">
        <f>SUM(O17:O25)</f>
        <v>185.38</v>
      </c>
      <c r="P26" s="45">
        <f>SUM(P17:P25)</f>
        <v>8.7149999999999999</v>
      </c>
    </row>
    <row r="27" spans="2:18" x14ac:dyDescent="0.25">
      <c r="B27" s="10"/>
      <c r="C27" s="4" t="s">
        <v>31</v>
      </c>
      <c r="D27" s="22"/>
      <c r="E27" s="44">
        <f>E12+E14+E26</f>
        <v>56.629999999999995</v>
      </c>
      <c r="F27" s="44">
        <f>F12+F14+F26</f>
        <v>85.27</v>
      </c>
      <c r="G27" s="44">
        <f>G12+G14+G26</f>
        <v>243.9</v>
      </c>
      <c r="H27" s="44">
        <f>H12+H14+H26</f>
        <v>2019.4599999999998</v>
      </c>
      <c r="I27" s="44">
        <v>1.2829999999999999</v>
      </c>
      <c r="J27" s="44">
        <v>44.465000000000003</v>
      </c>
      <c r="K27" s="44">
        <v>46.731000000000002</v>
      </c>
      <c r="L27" s="44">
        <v>4.3499999999999996</v>
      </c>
      <c r="M27" s="44">
        <v>570.6</v>
      </c>
      <c r="N27" s="44">
        <v>856.39</v>
      </c>
      <c r="O27" s="44">
        <v>208.32</v>
      </c>
      <c r="P27" s="44">
        <v>11.17</v>
      </c>
    </row>
    <row r="28" spans="2:18" x14ac:dyDescent="0.25">
      <c r="B28" s="11"/>
      <c r="C28" s="19" t="s">
        <v>32</v>
      </c>
      <c r="D28" s="2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2"/>
      <c r="R28" s="8"/>
    </row>
    <row r="29" spans="2:18" ht="30" x14ac:dyDescent="0.25">
      <c r="B29" s="10">
        <v>203</v>
      </c>
      <c r="C29" s="17" t="s">
        <v>33</v>
      </c>
      <c r="D29" s="26" t="s">
        <v>34</v>
      </c>
      <c r="E29" s="43">
        <v>18.760000000000002</v>
      </c>
      <c r="F29" s="43">
        <v>19.239999999999998</v>
      </c>
      <c r="G29" s="43">
        <v>36.450000000000003</v>
      </c>
      <c r="H29" s="43">
        <v>365</v>
      </c>
      <c r="I29" s="43">
        <v>0.08</v>
      </c>
      <c r="J29" s="43">
        <v>0.11</v>
      </c>
      <c r="K29" s="43">
        <v>0</v>
      </c>
      <c r="L29" s="43">
        <v>2.1</v>
      </c>
      <c r="M29" s="43">
        <v>102</v>
      </c>
      <c r="N29" s="43">
        <v>209.4</v>
      </c>
      <c r="O29" s="43">
        <v>43.8</v>
      </c>
      <c r="P29" s="43">
        <v>1.68</v>
      </c>
    </row>
    <row r="30" spans="2:18" x14ac:dyDescent="0.25">
      <c r="B30" s="10" t="s">
        <v>105</v>
      </c>
      <c r="C30" s="17" t="s">
        <v>35</v>
      </c>
      <c r="D30" s="26">
        <v>30</v>
      </c>
      <c r="E30" s="43">
        <v>2.2999999999999998</v>
      </c>
      <c r="F30" s="43">
        <v>0.9</v>
      </c>
      <c r="G30" s="43">
        <v>15.4</v>
      </c>
      <c r="H30" s="43">
        <v>78.599999999999994</v>
      </c>
      <c r="I30" s="43">
        <v>0</v>
      </c>
      <c r="J30" s="43">
        <v>0</v>
      </c>
      <c r="K30" s="43">
        <v>0</v>
      </c>
      <c r="L30" s="43">
        <v>0</v>
      </c>
      <c r="M30" s="43">
        <v>5.7</v>
      </c>
      <c r="N30" s="43">
        <v>19.5</v>
      </c>
      <c r="O30" s="43">
        <v>3.9</v>
      </c>
      <c r="P30" s="43">
        <v>0.3</v>
      </c>
    </row>
    <row r="31" spans="2:18" x14ac:dyDescent="0.25">
      <c r="B31" s="10" t="s">
        <v>104</v>
      </c>
      <c r="C31" s="17" t="s">
        <v>102</v>
      </c>
      <c r="D31" s="26">
        <v>200</v>
      </c>
      <c r="E31" s="43">
        <v>0.2</v>
      </c>
      <c r="F31" s="43">
        <v>0.1</v>
      </c>
      <c r="G31" s="43">
        <v>9.3000000000000007</v>
      </c>
      <c r="H31" s="43">
        <v>38</v>
      </c>
      <c r="I31" s="43">
        <v>0</v>
      </c>
      <c r="J31" s="43">
        <v>0</v>
      </c>
      <c r="K31" s="43">
        <v>0</v>
      </c>
      <c r="L31" s="43">
        <v>0</v>
      </c>
      <c r="M31" s="43">
        <v>5.0999999999999996</v>
      </c>
      <c r="N31" s="43">
        <v>7.7</v>
      </c>
      <c r="O31" s="43">
        <v>4.2</v>
      </c>
      <c r="P31" s="43">
        <v>0.82</v>
      </c>
    </row>
    <row r="32" spans="2:18" x14ac:dyDescent="0.25">
      <c r="B32" s="10">
        <v>338</v>
      </c>
      <c r="C32" s="17" t="s">
        <v>138</v>
      </c>
      <c r="D32" s="26">
        <v>150</v>
      </c>
      <c r="E32" s="43">
        <v>0.6</v>
      </c>
      <c r="F32" s="43">
        <v>0.6</v>
      </c>
      <c r="G32" s="43">
        <v>11.2</v>
      </c>
      <c r="H32" s="43">
        <v>70.5</v>
      </c>
      <c r="I32" s="43">
        <v>0.45</v>
      </c>
      <c r="J32" s="43">
        <v>12</v>
      </c>
      <c r="K32" s="43">
        <v>0</v>
      </c>
      <c r="L32" s="43">
        <v>1.3</v>
      </c>
      <c r="M32" s="43">
        <v>24</v>
      </c>
      <c r="N32" s="43">
        <v>22</v>
      </c>
      <c r="O32" s="43">
        <v>15.98</v>
      </c>
      <c r="P32" s="43">
        <v>4.4999999999999998E-2</v>
      </c>
    </row>
    <row r="33" spans="2:16" x14ac:dyDescent="0.25">
      <c r="B33" s="10"/>
      <c r="C33" s="17"/>
      <c r="D33" s="22"/>
      <c r="E33" s="44">
        <f>SUM(E29:E32)</f>
        <v>21.860000000000003</v>
      </c>
      <c r="F33" s="44">
        <f>SUM(F29:F32)</f>
        <v>20.84</v>
      </c>
      <c r="G33" s="44">
        <f>SUM(G29:G32)</f>
        <v>72.350000000000009</v>
      </c>
      <c r="H33" s="44">
        <f>SUM(H29:H32)</f>
        <v>552.1</v>
      </c>
      <c r="I33" s="44">
        <v>0.14000000000000001</v>
      </c>
      <c r="J33" s="44">
        <v>40.01</v>
      </c>
      <c r="K33" s="44">
        <v>0.1</v>
      </c>
      <c r="L33" s="44">
        <v>3.15</v>
      </c>
      <c r="M33" s="44">
        <v>149.80000000000001</v>
      </c>
      <c r="N33" s="44">
        <v>285.14999999999998</v>
      </c>
      <c r="O33" s="44">
        <v>88.1</v>
      </c>
      <c r="P33" s="44">
        <v>11.976000000000001</v>
      </c>
    </row>
    <row r="34" spans="2:16" x14ac:dyDescent="0.25">
      <c r="B34" s="10"/>
      <c r="C34" s="1" t="s">
        <v>106</v>
      </c>
      <c r="D34" s="26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2:16" x14ac:dyDescent="0.25">
      <c r="B35" s="10">
        <v>442</v>
      </c>
      <c r="C35" s="17" t="s">
        <v>23</v>
      </c>
      <c r="D35" s="26">
        <v>200</v>
      </c>
      <c r="E35" s="43">
        <v>1</v>
      </c>
      <c r="F35" s="43">
        <v>0.2</v>
      </c>
      <c r="G35" s="43">
        <v>20.2</v>
      </c>
      <c r="H35" s="43">
        <v>86</v>
      </c>
      <c r="I35" s="43">
        <v>0</v>
      </c>
      <c r="J35" s="43">
        <v>4</v>
      </c>
      <c r="K35" s="43">
        <v>0</v>
      </c>
      <c r="L35" s="43">
        <v>0</v>
      </c>
      <c r="M35" s="43">
        <v>14</v>
      </c>
      <c r="N35" s="43">
        <v>14</v>
      </c>
      <c r="O35" s="43">
        <v>8</v>
      </c>
      <c r="P35" s="43">
        <v>2.8</v>
      </c>
    </row>
    <row r="36" spans="2:16" x14ac:dyDescent="0.25">
      <c r="B36" s="10"/>
      <c r="C36" s="4"/>
      <c r="D36" s="22"/>
      <c r="E36" s="44">
        <f>SUM(E35)</f>
        <v>1</v>
      </c>
      <c r="F36" s="44">
        <f t="shared" ref="F36:P36" si="2">SUM(F35)</f>
        <v>0.2</v>
      </c>
      <c r="G36" s="44">
        <f t="shared" si="2"/>
        <v>20.2</v>
      </c>
      <c r="H36" s="44">
        <f t="shared" si="2"/>
        <v>86</v>
      </c>
      <c r="I36" s="44">
        <f t="shared" si="2"/>
        <v>0</v>
      </c>
      <c r="J36" s="44">
        <f t="shared" si="2"/>
        <v>4</v>
      </c>
      <c r="K36" s="44">
        <f t="shared" si="2"/>
        <v>0</v>
      </c>
      <c r="L36" s="44">
        <f t="shared" si="2"/>
        <v>0</v>
      </c>
      <c r="M36" s="44">
        <f t="shared" si="2"/>
        <v>14</v>
      </c>
      <c r="N36" s="44">
        <f t="shared" si="2"/>
        <v>14</v>
      </c>
      <c r="O36" s="44">
        <f t="shared" si="2"/>
        <v>8</v>
      </c>
      <c r="P36" s="44">
        <f t="shared" si="2"/>
        <v>2.8</v>
      </c>
    </row>
    <row r="37" spans="2:16" x14ac:dyDescent="0.25">
      <c r="B37" s="10"/>
      <c r="C37" s="4" t="s">
        <v>24</v>
      </c>
      <c r="D37" s="26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2:16" x14ac:dyDescent="0.25">
      <c r="B38" s="34">
        <v>71</v>
      </c>
      <c r="C38" s="35" t="s">
        <v>36</v>
      </c>
      <c r="D38" s="28">
        <v>60</v>
      </c>
      <c r="E38" s="47">
        <v>0.42</v>
      </c>
      <c r="F38" s="47">
        <v>0.06</v>
      </c>
      <c r="G38" s="47">
        <v>1.1399999999999999</v>
      </c>
      <c r="H38" s="47">
        <v>6.78</v>
      </c>
      <c r="I38" s="48">
        <v>0.02</v>
      </c>
      <c r="J38" s="48">
        <v>2.94</v>
      </c>
      <c r="K38" s="48">
        <v>0</v>
      </c>
      <c r="L38" s="48">
        <v>0</v>
      </c>
      <c r="M38" s="48">
        <v>10.199999999999999</v>
      </c>
      <c r="N38" s="48">
        <v>18</v>
      </c>
      <c r="O38" s="48">
        <v>8.4</v>
      </c>
      <c r="P38" s="48">
        <v>0.3</v>
      </c>
    </row>
    <row r="39" spans="2:16" ht="30" x14ac:dyDescent="0.25">
      <c r="B39" s="10" t="s">
        <v>37</v>
      </c>
      <c r="C39" s="17" t="s">
        <v>38</v>
      </c>
      <c r="D39" s="26" t="s">
        <v>39</v>
      </c>
      <c r="E39" s="43">
        <v>7.88</v>
      </c>
      <c r="F39" s="43">
        <v>12.08</v>
      </c>
      <c r="G39" s="43">
        <v>10.91</v>
      </c>
      <c r="H39" s="43">
        <v>183.79</v>
      </c>
      <c r="I39" s="43">
        <v>0.09</v>
      </c>
      <c r="J39" s="43">
        <v>3.23</v>
      </c>
      <c r="K39" s="43">
        <v>0.7</v>
      </c>
      <c r="L39" s="43">
        <v>0.28000000000000003</v>
      </c>
      <c r="M39" s="43">
        <v>105.94</v>
      </c>
      <c r="N39" s="43">
        <v>130.51</v>
      </c>
      <c r="O39" s="43">
        <v>10.039999999999999</v>
      </c>
      <c r="P39" s="43">
        <v>1.0900000000000001</v>
      </c>
    </row>
    <row r="40" spans="2:16" x14ac:dyDescent="0.25">
      <c r="B40" s="10">
        <v>290</v>
      </c>
      <c r="C40" s="17" t="s">
        <v>115</v>
      </c>
      <c r="D40" s="26" t="s">
        <v>40</v>
      </c>
      <c r="E40" s="43">
        <v>12.28</v>
      </c>
      <c r="F40" s="43">
        <v>11.52</v>
      </c>
      <c r="G40" s="43">
        <v>3.51</v>
      </c>
      <c r="H40" s="43">
        <v>167</v>
      </c>
      <c r="I40" s="43">
        <v>0.04</v>
      </c>
      <c r="J40" s="43">
        <v>2.02</v>
      </c>
      <c r="K40" s="43">
        <v>56.1</v>
      </c>
      <c r="L40" s="43">
        <v>1.1100000000000001</v>
      </c>
      <c r="M40" s="43">
        <v>42.27</v>
      </c>
      <c r="N40" s="43">
        <v>100.6</v>
      </c>
      <c r="O40" s="43">
        <v>15.1</v>
      </c>
      <c r="P40" s="43">
        <v>1.24</v>
      </c>
    </row>
    <row r="41" spans="2:16" ht="30" x14ac:dyDescent="0.25">
      <c r="B41" s="10" t="s">
        <v>41</v>
      </c>
      <c r="C41" s="17" t="s">
        <v>116</v>
      </c>
      <c r="D41" s="26" t="s">
        <v>28</v>
      </c>
      <c r="E41" s="43">
        <v>10.1</v>
      </c>
      <c r="F41" s="43">
        <v>7.5</v>
      </c>
      <c r="G41" s="43">
        <v>45.9</v>
      </c>
      <c r="H41" s="43">
        <v>291</v>
      </c>
      <c r="I41" s="43">
        <v>0.3</v>
      </c>
      <c r="J41" s="43">
        <v>0</v>
      </c>
      <c r="K41" s="43">
        <v>0</v>
      </c>
      <c r="L41" s="43">
        <v>5.6</v>
      </c>
      <c r="M41" s="43">
        <v>27</v>
      </c>
      <c r="N41" s="43">
        <v>224.2</v>
      </c>
      <c r="O41" s="43">
        <v>150.69999999999999</v>
      </c>
      <c r="P41" s="43">
        <v>5.3</v>
      </c>
    </row>
    <row r="42" spans="2:16" x14ac:dyDescent="0.25">
      <c r="B42" s="10">
        <v>349</v>
      </c>
      <c r="C42" s="17" t="s">
        <v>117</v>
      </c>
      <c r="D42" s="26">
        <v>200</v>
      </c>
      <c r="E42" s="43">
        <v>0.5</v>
      </c>
      <c r="F42" s="43">
        <v>0.02</v>
      </c>
      <c r="G42" s="43">
        <v>19.43</v>
      </c>
      <c r="H42" s="43">
        <v>79.92</v>
      </c>
      <c r="I42" s="43">
        <v>0</v>
      </c>
      <c r="J42" s="43">
        <v>0.03</v>
      </c>
      <c r="K42" s="43">
        <v>0.75</v>
      </c>
      <c r="L42" s="43">
        <v>0</v>
      </c>
      <c r="M42" s="43">
        <v>17.25</v>
      </c>
      <c r="N42" s="43">
        <v>28.8</v>
      </c>
      <c r="O42" s="43">
        <v>13.8</v>
      </c>
      <c r="P42" s="43">
        <v>1.95</v>
      </c>
    </row>
    <row r="43" spans="2:16" x14ac:dyDescent="0.25">
      <c r="B43" s="10" t="s">
        <v>112</v>
      </c>
      <c r="C43" s="17" t="s">
        <v>22</v>
      </c>
      <c r="D43" s="26">
        <v>30</v>
      </c>
      <c r="E43" s="43">
        <v>2.2999999999999998</v>
      </c>
      <c r="F43" s="43">
        <v>0.24</v>
      </c>
      <c r="G43" s="43">
        <v>14.8</v>
      </c>
      <c r="H43" s="43">
        <v>70.8</v>
      </c>
      <c r="I43" s="43">
        <v>0</v>
      </c>
      <c r="J43" s="43">
        <v>0</v>
      </c>
      <c r="K43" s="43">
        <v>0</v>
      </c>
      <c r="L43" s="43">
        <v>0</v>
      </c>
      <c r="M43" s="43">
        <v>5.7</v>
      </c>
      <c r="N43" s="43">
        <v>19.5</v>
      </c>
      <c r="O43" s="43">
        <v>3.9</v>
      </c>
      <c r="P43" s="43">
        <v>0.3</v>
      </c>
    </row>
    <row r="44" spans="2:16" x14ac:dyDescent="0.25">
      <c r="B44" s="10" t="s">
        <v>113</v>
      </c>
      <c r="C44" s="17" t="s">
        <v>30</v>
      </c>
      <c r="D44" s="26">
        <v>30</v>
      </c>
      <c r="E44" s="43">
        <v>1.98</v>
      </c>
      <c r="F44" s="43">
        <v>0.36</v>
      </c>
      <c r="G44" s="43">
        <v>10.02</v>
      </c>
      <c r="H44" s="43">
        <v>51.3</v>
      </c>
      <c r="I44" s="43">
        <v>0.06</v>
      </c>
      <c r="J44" s="43">
        <v>0</v>
      </c>
      <c r="K44" s="43">
        <v>0</v>
      </c>
      <c r="L44" s="43">
        <v>0.33</v>
      </c>
      <c r="M44" s="43">
        <v>10.5</v>
      </c>
      <c r="N44" s="43">
        <v>48</v>
      </c>
      <c r="O44" s="43">
        <v>13.5</v>
      </c>
      <c r="P44" s="43">
        <v>1.2</v>
      </c>
    </row>
    <row r="45" spans="2:16" x14ac:dyDescent="0.25">
      <c r="B45" s="10"/>
      <c r="C45" s="17"/>
      <c r="D45" s="22"/>
      <c r="E45" s="45">
        <f>SUM(E38:E44)</f>
        <v>35.459999999999994</v>
      </c>
      <c r="F45" s="45">
        <f>SUM(F38:F44)</f>
        <v>31.779999999999998</v>
      </c>
      <c r="G45" s="45">
        <f>SUM(G38:G44)</f>
        <v>105.71</v>
      </c>
      <c r="H45" s="45">
        <f>SUM(H38:H44)</f>
        <v>850.5899999999998</v>
      </c>
      <c r="I45" s="44">
        <v>0.48</v>
      </c>
      <c r="J45" s="44">
        <v>12.12</v>
      </c>
      <c r="K45" s="44">
        <v>4.78</v>
      </c>
      <c r="L45" s="44">
        <v>6.38</v>
      </c>
      <c r="M45" s="44">
        <v>359.64</v>
      </c>
      <c r="N45" s="44">
        <v>475.21</v>
      </c>
      <c r="O45" s="44">
        <v>227.12</v>
      </c>
      <c r="P45" s="44">
        <v>1.2</v>
      </c>
    </row>
    <row r="46" spans="2:16" x14ac:dyDescent="0.25">
      <c r="B46" s="10"/>
      <c r="C46" s="4" t="s">
        <v>31</v>
      </c>
      <c r="D46" s="22"/>
      <c r="E46" s="45">
        <f>E33+E35+E45</f>
        <v>58.319999999999993</v>
      </c>
      <c r="F46" s="44">
        <f>F33+F35+F45</f>
        <v>52.819999999999993</v>
      </c>
      <c r="G46" s="44">
        <f>G33+G35+G45</f>
        <v>198.26</v>
      </c>
      <c r="H46" s="44">
        <f>H33+H35+H45</f>
        <v>1488.6899999999998</v>
      </c>
      <c r="I46" s="44">
        <v>0.62</v>
      </c>
      <c r="J46" s="44">
        <v>56.13</v>
      </c>
      <c r="K46" s="44">
        <v>4.88</v>
      </c>
      <c r="L46" s="44">
        <v>9.5299999999999994</v>
      </c>
      <c r="M46" s="44">
        <v>523.44000000000005</v>
      </c>
      <c r="N46" s="44">
        <v>774.36</v>
      </c>
      <c r="O46" s="44">
        <v>323.22000000000003</v>
      </c>
      <c r="P46" s="44">
        <v>15.976000000000001</v>
      </c>
    </row>
    <row r="47" spans="2:16" x14ac:dyDescent="0.25">
      <c r="B47" s="11"/>
      <c r="C47" s="19" t="s">
        <v>42</v>
      </c>
      <c r="D47" s="2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2:16" x14ac:dyDescent="0.25">
      <c r="B48" s="10">
        <v>338</v>
      </c>
      <c r="C48" s="17" t="s">
        <v>138</v>
      </c>
      <c r="D48" s="26">
        <v>150</v>
      </c>
      <c r="E48" s="43">
        <v>0.6</v>
      </c>
      <c r="F48" s="43">
        <v>0.6</v>
      </c>
      <c r="G48" s="43">
        <v>11.2</v>
      </c>
      <c r="H48" s="43">
        <v>70.5</v>
      </c>
      <c r="I48" s="43">
        <v>0.45</v>
      </c>
      <c r="J48" s="43">
        <v>12</v>
      </c>
      <c r="K48" s="43">
        <v>0</v>
      </c>
      <c r="L48" s="43">
        <v>1.3</v>
      </c>
      <c r="M48" s="43">
        <v>24</v>
      </c>
      <c r="N48" s="43">
        <v>22</v>
      </c>
      <c r="O48" s="43">
        <v>15.98</v>
      </c>
      <c r="P48" s="43">
        <v>4.4999999999999998E-2</v>
      </c>
    </row>
    <row r="49" spans="1:16" ht="30" x14ac:dyDescent="0.25">
      <c r="B49" s="10" t="s">
        <v>43</v>
      </c>
      <c r="C49" s="17" t="s">
        <v>118</v>
      </c>
      <c r="D49" s="26" t="s">
        <v>21</v>
      </c>
      <c r="E49" s="43">
        <v>5.7</v>
      </c>
      <c r="F49" s="43">
        <v>8.01</v>
      </c>
      <c r="G49" s="43">
        <v>38.4</v>
      </c>
      <c r="H49" s="43">
        <v>249.6</v>
      </c>
      <c r="I49" s="43">
        <v>0.05</v>
      </c>
      <c r="J49" s="43">
        <v>1.3</v>
      </c>
      <c r="K49" s="43">
        <v>0.05</v>
      </c>
      <c r="L49" s="43">
        <v>0.91</v>
      </c>
      <c r="M49" s="43">
        <v>122.9</v>
      </c>
      <c r="N49" s="43">
        <v>150</v>
      </c>
      <c r="O49" s="43">
        <v>34.9</v>
      </c>
      <c r="P49" s="43">
        <v>1.3</v>
      </c>
    </row>
    <row r="50" spans="1:16" x14ac:dyDescent="0.25">
      <c r="B50" s="10" t="s">
        <v>44</v>
      </c>
      <c r="C50" s="17" t="s">
        <v>45</v>
      </c>
      <c r="D50" s="26">
        <v>15</v>
      </c>
      <c r="E50" s="43">
        <v>4.42</v>
      </c>
      <c r="F50" s="43">
        <v>4.16</v>
      </c>
      <c r="G50" s="43">
        <v>0</v>
      </c>
      <c r="H50" s="43">
        <v>55.11</v>
      </c>
      <c r="I50" s="43">
        <v>0</v>
      </c>
      <c r="J50" s="43">
        <v>0</v>
      </c>
      <c r="K50" s="43">
        <v>0.12</v>
      </c>
      <c r="L50" s="43">
        <v>7.0000000000000007E-2</v>
      </c>
      <c r="M50" s="43">
        <v>165</v>
      </c>
      <c r="N50" s="43">
        <v>99</v>
      </c>
      <c r="O50" s="43">
        <v>9.08</v>
      </c>
      <c r="P50" s="43">
        <v>0.12</v>
      </c>
    </row>
    <row r="51" spans="1:16" x14ac:dyDescent="0.25">
      <c r="B51" s="10" t="s">
        <v>46</v>
      </c>
      <c r="C51" s="17" t="s">
        <v>119</v>
      </c>
      <c r="D51" s="26" t="s">
        <v>47</v>
      </c>
      <c r="E51" s="43">
        <v>0.27</v>
      </c>
      <c r="F51" s="43">
        <v>0.06</v>
      </c>
      <c r="G51" s="43">
        <v>15.23</v>
      </c>
      <c r="H51" s="43">
        <v>63</v>
      </c>
      <c r="I51" s="43">
        <v>3.0000000000000001E-3</v>
      </c>
      <c r="J51" s="43">
        <v>2.8</v>
      </c>
      <c r="K51" s="43">
        <v>0</v>
      </c>
      <c r="L51" s="43">
        <v>1.4E-2</v>
      </c>
      <c r="M51" s="43">
        <v>3.25</v>
      </c>
      <c r="N51" s="43">
        <v>1.54</v>
      </c>
      <c r="O51" s="43">
        <v>0.84</v>
      </c>
      <c r="P51" s="43">
        <v>8.6999999999999994E-2</v>
      </c>
    </row>
    <row r="52" spans="1:16" x14ac:dyDescent="0.25">
      <c r="B52" s="10" t="s">
        <v>105</v>
      </c>
      <c r="C52" s="17" t="s">
        <v>35</v>
      </c>
      <c r="D52" s="26">
        <v>30</v>
      </c>
      <c r="E52" s="43">
        <v>2.2999999999999998</v>
      </c>
      <c r="F52" s="43">
        <v>0.9</v>
      </c>
      <c r="G52" s="43">
        <v>15.4</v>
      </c>
      <c r="H52" s="43">
        <v>78.599999999999994</v>
      </c>
      <c r="I52" s="43">
        <v>0</v>
      </c>
      <c r="J52" s="43">
        <v>0</v>
      </c>
      <c r="K52" s="43">
        <v>0</v>
      </c>
      <c r="L52" s="43">
        <v>0</v>
      </c>
      <c r="M52" s="43">
        <v>5.7</v>
      </c>
      <c r="N52" s="43">
        <v>19.5</v>
      </c>
      <c r="O52" s="43">
        <v>3.9</v>
      </c>
      <c r="P52" s="43">
        <v>0.3</v>
      </c>
    </row>
    <row r="53" spans="1:16" x14ac:dyDescent="0.25">
      <c r="B53" s="10"/>
      <c r="C53" s="4"/>
      <c r="D53" s="22"/>
      <c r="E53" s="44">
        <f>SUM(E48:E52)</f>
        <v>13.29</v>
      </c>
      <c r="F53" s="44">
        <f>SUM(F48:F52)</f>
        <v>13.73</v>
      </c>
      <c r="G53" s="44">
        <f>SUM(G48:G52)</f>
        <v>80.23</v>
      </c>
      <c r="H53" s="44">
        <f>SUM(H48:H52)</f>
        <v>516.81000000000006</v>
      </c>
      <c r="I53" s="44">
        <v>5.2999999999999999E-2</v>
      </c>
      <c r="J53" s="44">
        <v>17.43</v>
      </c>
      <c r="K53" s="44">
        <v>0.17</v>
      </c>
      <c r="L53" s="44">
        <v>1.9239999999999999</v>
      </c>
      <c r="M53" s="44">
        <v>347.52</v>
      </c>
      <c r="N53" s="44">
        <v>312.70999999999998</v>
      </c>
      <c r="O53" s="44">
        <v>80.72</v>
      </c>
      <c r="P53" s="44">
        <v>7.1070000000000002</v>
      </c>
    </row>
    <row r="54" spans="1:16" x14ac:dyDescent="0.25">
      <c r="B54" s="10"/>
      <c r="C54" s="1" t="s">
        <v>106</v>
      </c>
      <c r="D54" s="26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x14ac:dyDescent="0.25">
      <c r="B55" s="10">
        <v>442</v>
      </c>
      <c r="C55" s="17" t="s">
        <v>23</v>
      </c>
      <c r="D55" s="26">
        <v>200</v>
      </c>
      <c r="E55" s="43">
        <v>1</v>
      </c>
      <c r="F55" s="43">
        <v>0.2</v>
      </c>
      <c r="G55" s="43">
        <v>20.2</v>
      </c>
      <c r="H55" s="43">
        <v>86</v>
      </c>
      <c r="I55" s="43">
        <v>0</v>
      </c>
      <c r="J55" s="43">
        <v>4</v>
      </c>
      <c r="K55" s="43">
        <v>0</v>
      </c>
      <c r="L55" s="43">
        <v>0</v>
      </c>
      <c r="M55" s="43">
        <v>14</v>
      </c>
      <c r="N55" s="43">
        <v>14</v>
      </c>
      <c r="O55" s="43">
        <v>8</v>
      </c>
      <c r="P55" s="43">
        <v>2.8</v>
      </c>
    </row>
    <row r="56" spans="1:16" x14ac:dyDescent="0.25">
      <c r="B56" s="10"/>
      <c r="C56" s="4"/>
      <c r="D56" s="22"/>
      <c r="E56" s="44">
        <f>SUM(E55)</f>
        <v>1</v>
      </c>
      <c r="F56" s="44">
        <f t="shared" ref="F56:P56" si="3">SUM(F55)</f>
        <v>0.2</v>
      </c>
      <c r="G56" s="44">
        <f t="shared" si="3"/>
        <v>20.2</v>
      </c>
      <c r="H56" s="44">
        <f t="shared" si="3"/>
        <v>86</v>
      </c>
      <c r="I56" s="44">
        <f t="shared" si="3"/>
        <v>0</v>
      </c>
      <c r="J56" s="44">
        <f t="shared" si="3"/>
        <v>4</v>
      </c>
      <c r="K56" s="44">
        <f t="shared" si="3"/>
        <v>0</v>
      </c>
      <c r="L56" s="44">
        <f t="shared" si="3"/>
        <v>0</v>
      </c>
      <c r="M56" s="44">
        <f t="shared" si="3"/>
        <v>14</v>
      </c>
      <c r="N56" s="44">
        <f t="shared" si="3"/>
        <v>14</v>
      </c>
      <c r="O56" s="44">
        <f t="shared" si="3"/>
        <v>8</v>
      </c>
      <c r="P56" s="44">
        <f t="shared" si="3"/>
        <v>2.8</v>
      </c>
    </row>
    <row r="57" spans="1:16" x14ac:dyDescent="0.25">
      <c r="B57" s="10"/>
      <c r="C57" s="4" t="s">
        <v>24</v>
      </c>
      <c r="D57" s="26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x14ac:dyDescent="0.25">
      <c r="A58" s="24"/>
      <c r="B58" s="34">
        <v>71</v>
      </c>
      <c r="C58" s="35" t="s">
        <v>25</v>
      </c>
      <c r="D58" s="28">
        <v>60</v>
      </c>
      <c r="E58" s="47">
        <v>0.42</v>
      </c>
      <c r="F58" s="47">
        <v>0.06</v>
      </c>
      <c r="G58" s="47">
        <v>1.1399999999999999</v>
      </c>
      <c r="H58" s="47">
        <v>6.78</v>
      </c>
      <c r="I58" s="48">
        <v>0.02</v>
      </c>
      <c r="J58" s="48">
        <v>2.94</v>
      </c>
      <c r="K58" s="48">
        <v>0</v>
      </c>
      <c r="L58" s="48">
        <v>0</v>
      </c>
      <c r="M58" s="48">
        <v>10.199999999999999</v>
      </c>
      <c r="N58" s="48">
        <v>18</v>
      </c>
      <c r="O58" s="48">
        <v>8.4</v>
      </c>
      <c r="P58" s="48">
        <v>0.3</v>
      </c>
    </row>
    <row r="59" spans="1:16" ht="30" x14ac:dyDescent="0.25">
      <c r="B59" s="10" t="s">
        <v>49</v>
      </c>
      <c r="C59" s="17" t="s">
        <v>50</v>
      </c>
      <c r="D59" s="26" t="s">
        <v>51</v>
      </c>
      <c r="E59" s="43">
        <v>7.53</v>
      </c>
      <c r="F59" s="43">
        <v>9.7200000000000006</v>
      </c>
      <c r="G59" s="43">
        <v>14</v>
      </c>
      <c r="H59" s="43">
        <v>174.6</v>
      </c>
      <c r="I59" s="43">
        <v>0.1</v>
      </c>
      <c r="J59" s="43">
        <v>10.56</v>
      </c>
      <c r="K59" s="43">
        <v>0.31</v>
      </c>
      <c r="L59" s="43">
        <v>2.1</v>
      </c>
      <c r="M59" s="43">
        <v>47.9</v>
      </c>
      <c r="N59" s="43">
        <v>101.6</v>
      </c>
      <c r="O59" s="43">
        <v>34.299999999999997</v>
      </c>
      <c r="P59" s="43">
        <v>2.1</v>
      </c>
    </row>
    <row r="60" spans="1:16" ht="30" x14ac:dyDescent="0.25">
      <c r="B60" s="10" t="s">
        <v>52</v>
      </c>
      <c r="C60" s="17" t="s">
        <v>53</v>
      </c>
      <c r="D60" s="26" t="s">
        <v>28</v>
      </c>
      <c r="E60" s="43">
        <v>8.5</v>
      </c>
      <c r="F60" s="43">
        <v>5.9</v>
      </c>
      <c r="G60" s="43">
        <v>54.7</v>
      </c>
      <c r="H60" s="43">
        <v>305.89999999999998</v>
      </c>
      <c r="I60" s="43">
        <v>0.1</v>
      </c>
      <c r="J60" s="43">
        <v>0</v>
      </c>
      <c r="K60" s="43">
        <v>0</v>
      </c>
      <c r="L60" s="43">
        <v>1.8</v>
      </c>
      <c r="M60" s="43">
        <v>14.3</v>
      </c>
      <c r="N60" s="43">
        <v>63.5</v>
      </c>
      <c r="O60" s="43">
        <v>11.5</v>
      </c>
      <c r="P60" s="43">
        <v>1.4</v>
      </c>
    </row>
    <row r="61" spans="1:16" x14ac:dyDescent="0.25">
      <c r="B61" s="10">
        <v>295</v>
      </c>
      <c r="C61" s="17" t="s">
        <v>120</v>
      </c>
      <c r="D61" s="26" t="s">
        <v>121</v>
      </c>
      <c r="E61" s="43">
        <v>12.13</v>
      </c>
      <c r="F61" s="43">
        <v>17.399999999999999</v>
      </c>
      <c r="G61" s="43">
        <v>9.86</v>
      </c>
      <c r="H61" s="43">
        <v>245</v>
      </c>
      <c r="I61" s="43">
        <v>0.08</v>
      </c>
      <c r="J61" s="43">
        <v>1.25</v>
      </c>
      <c r="K61" s="43">
        <v>4.2000000000000003E-2</v>
      </c>
      <c r="L61" s="43">
        <v>0.28599999999999998</v>
      </c>
      <c r="M61" s="43">
        <v>11.45</v>
      </c>
      <c r="N61" s="43">
        <v>153.38999999999999</v>
      </c>
      <c r="O61" s="43">
        <v>22.43</v>
      </c>
      <c r="P61" s="43">
        <v>1.23</v>
      </c>
    </row>
    <row r="62" spans="1:16" x14ac:dyDescent="0.25">
      <c r="A62" s="24"/>
      <c r="B62" s="10" t="s">
        <v>114</v>
      </c>
      <c r="C62" s="37" t="s">
        <v>122</v>
      </c>
      <c r="D62" s="29">
        <v>200</v>
      </c>
      <c r="E62" s="43">
        <v>0.3</v>
      </c>
      <c r="F62" s="43">
        <v>0.01</v>
      </c>
      <c r="G62" s="43">
        <v>17.5</v>
      </c>
      <c r="H62" s="43">
        <v>72</v>
      </c>
      <c r="I62" s="43">
        <v>0</v>
      </c>
      <c r="J62" s="43">
        <v>0.1</v>
      </c>
      <c r="K62" s="43">
        <v>0</v>
      </c>
      <c r="L62" s="43">
        <v>0.1</v>
      </c>
      <c r="M62" s="43">
        <v>16.399999999999999</v>
      </c>
      <c r="N62" s="43">
        <v>10.7</v>
      </c>
      <c r="O62" s="43">
        <v>4.3</v>
      </c>
      <c r="P62" s="43">
        <v>0.9</v>
      </c>
    </row>
    <row r="63" spans="1:16" x14ac:dyDescent="0.25">
      <c r="B63" s="10" t="s">
        <v>112</v>
      </c>
      <c r="C63" s="17" t="s">
        <v>22</v>
      </c>
      <c r="D63" s="26">
        <v>30</v>
      </c>
      <c r="E63" s="43">
        <v>2.2999999999999998</v>
      </c>
      <c r="F63" s="43">
        <v>0.24</v>
      </c>
      <c r="G63" s="43">
        <v>14.8</v>
      </c>
      <c r="H63" s="43">
        <v>70.8</v>
      </c>
      <c r="I63" s="43">
        <v>0</v>
      </c>
      <c r="J63" s="43">
        <v>0</v>
      </c>
      <c r="K63" s="43">
        <v>0</v>
      </c>
      <c r="L63" s="43">
        <v>0</v>
      </c>
      <c r="M63" s="43">
        <v>5.7</v>
      </c>
      <c r="N63" s="43">
        <v>19.5</v>
      </c>
      <c r="O63" s="43">
        <v>3.9</v>
      </c>
      <c r="P63" s="43">
        <v>0.3</v>
      </c>
    </row>
    <row r="64" spans="1:16" x14ac:dyDescent="0.25">
      <c r="B64" s="10" t="s">
        <v>113</v>
      </c>
      <c r="C64" s="17" t="s">
        <v>30</v>
      </c>
      <c r="D64" s="26">
        <v>30</v>
      </c>
      <c r="E64" s="43">
        <v>1.98</v>
      </c>
      <c r="F64" s="43">
        <v>0.36</v>
      </c>
      <c r="G64" s="43">
        <v>10.02</v>
      </c>
      <c r="H64" s="43">
        <v>51.3</v>
      </c>
      <c r="I64" s="43">
        <v>0.06</v>
      </c>
      <c r="J64" s="43">
        <v>0</v>
      </c>
      <c r="K64" s="43">
        <v>0</v>
      </c>
      <c r="L64" s="43">
        <v>0.33</v>
      </c>
      <c r="M64" s="43">
        <v>10.5</v>
      </c>
      <c r="N64" s="43">
        <v>48</v>
      </c>
      <c r="O64" s="43">
        <v>13.5</v>
      </c>
      <c r="P64" s="43">
        <v>1.2</v>
      </c>
    </row>
    <row r="65" spans="1:16" x14ac:dyDescent="0.25">
      <c r="B65" s="10"/>
      <c r="C65" s="4"/>
      <c r="D65" s="22"/>
      <c r="E65" s="45">
        <f>SUM(E58:E64)</f>
        <v>33.159999999999997</v>
      </c>
      <c r="F65" s="45">
        <f>SUM(F58:F64)</f>
        <v>33.69</v>
      </c>
      <c r="G65" s="44">
        <v>125.57</v>
      </c>
      <c r="H65" s="45">
        <f>SUM(H58:H64)</f>
        <v>926.37999999999988</v>
      </c>
      <c r="I65" s="44">
        <v>0.54200000000000004</v>
      </c>
      <c r="J65" s="44">
        <v>30.11</v>
      </c>
      <c r="K65" s="44">
        <v>0.47199999999999998</v>
      </c>
      <c r="L65" s="44">
        <v>4.7220000000000004</v>
      </c>
      <c r="M65" s="44">
        <v>251.85</v>
      </c>
      <c r="N65" s="44">
        <v>508.11</v>
      </c>
      <c r="O65" s="44">
        <v>124.83</v>
      </c>
      <c r="P65" s="44">
        <v>7.61</v>
      </c>
    </row>
    <row r="66" spans="1:16" x14ac:dyDescent="0.25">
      <c r="B66" s="10"/>
      <c r="C66" s="4" t="s">
        <v>54</v>
      </c>
      <c r="D66" s="22"/>
      <c r="E66" s="44">
        <f>E53+E55+E65</f>
        <v>47.449999999999996</v>
      </c>
      <c r="F66" s="44">
        <f>F53+F55+F65</f>
        <v>47.62</v>
      </c>
      <c r="G66" s="44">
        <f>G53+G55+G65</f>
        <v>226</v>
      </c>
      <c r="H66" s="45">
        <f>H53+H55+H65</f>
        <v>1529.19</v>
      </c>
      <c r="I66" s="44">
        <v>0.59499999999999997</v>
      </c>
      <c r="J66" s="44">
        <v>51.54</v>
      </c>
      <c r="K66" s="44">
        <v>0.64200000000000002</v>
      </c>
      <c r="L66" s="44">
        <v>6.6459999999999999</v>
      </c>
      <c r="M66" s="44">
        <v>613.37</v>
      </c>
      <c r="N66" s="44">
        <v>834.82</v>
      </c>
      <c r="O66" s="44">
        <v>213.55</v>
      </c>
      <c r="P66" s="44">
        <v>17.516999999999999</v>
      </c>
    </row>
    <row r="67" spans="1:16" x14ac:dyDescent="0.25">
      <c r="B67" s="11"/>
      <c r="C67" s="19" t="s">
        <v>55</v>
      </c>
      <c r="D67" s="25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</row>
    <row r="68" spans="1:16" x14ac:dyDescent="0.25">
      <c r="B68" s="10">
        <v>214</v>
      </c>
      <c r="C68" s="17" t="s">
        <v>56</v>
      </c>
      <c r="D68" s="26" t="s">
        <v>28</v>
      </c>
      <c r="E68" s="43">
        <v>13.8</v>
      </c>
      <c r="F68" s="43">
        <v>27.1</v>
      </c>
      <c r="G68" s="43">
        <v>3.1</v>
      </c>
      <c r="H68" s="43">
        <v>310</v>
      </c>
      <c r="I68" s="43">
        <v>0.1</v>
      </c>
      <c r="J68" s="43">
        <v>0.2</v>
      </c>
      <c r="K68" s="43">
        <v>0.3</v>
      </c>
      <c r="L68" s="43">
        <v>5.6</v>
      </c>
      <c r="M68" s="43">
        <v>106.1</v>
      </c>
      <c r="N68" s="43">
        <v>211.9</v>
      </c>
      <c r="O68" s="43">
        <v>16.8</v>
      </c>
      <c r="P68" s="43">
        <v>2.2999999999999998</v>
      </c>
    </row>
    <row r="69" spans="1:16" x14ac:dyDescent="0.25">
      <c r="B69" s="10" t="s">
        <v>46</v>
      </c>
      <c r="C69" s="17" t="s">
        <v>119</v>
      </c>
      <c r="D69" s="26" t="s">
        <v>47</v>
      </c>
      <c r="E69" s="43">
        <v>0.27</v>
      </c>
      <c r="F69" s="43">
        <v>0.06</v>
      </c>
      <c r="G69" s="43">
        <v>15.23</v>
      </c>
      <c r="H69" s="43">
        <v>63</v>
      </c>
      <c r="I69" s="43">
        <v>3.0000000000000001E-3</v>
      </c>
      <c r="J69" s="43">
        <v>2.8</v>
      </c>
      <c r="K69" s="43">
        <v>0</v>
      </c>
      <c r="L69" s="43">
        <v>1.4E-2</v>
      </c>
      <c r="M69" s="43">
        <v>3.25</v>
      </c>
      <c r="N69" s="43">
        <v>1.54</v>
      </c>
      <c r="O69" s="43">
        <v>0.84</v>
      </c>
      <c r="P69" s="43">
        <v>8.6999999999999994E-2</v>
      </c>
    </row>
    <row r="70" spans="1:16" x14ac:dyDescent="0.25">
      <c r="B70" s="10" t="s">
        <v>105</v>
      </c>
      <c r="C70" s="17" t="s">
        <v>35</v>
      </c>
      <c r="D70" s="26">
        <v>30</v>
      </c>
      <c r="E70" s="43">
        <v>2.2999999999999998</v>
      </c>
      <c r="F70" s="43">
        <v>0.9</v>
      </c>
      <c r="G70" s="43">
        <v>15.4</v>
      </c>
      <c r="H70" s="43">
        <v>78.599999999999994</v>
      </c>
      <c r="I70" s="43">
        <v>0</v>
      </c>
      <c r="J70" s="43">
        <v>0</v>
      </c>
      <c r="K70" s="43">
        <v>0</v>
      </c>
      <c r="L70" s="43">
        <v>0</v>
      </c>
      <c r="M70" s="43">
        <v>5.7</v>
      </c>
      <c r="N70" s="43">
        <v>19.5</v>
      </c>
      <c r="O70" s="43">
        <v>3.9</v>
      </c>
      <c r="P70" s="43">
        <v>0.3</v>
      </c>
    </row>
    <row r="71" spans="1:16" x14ac:dyDescent="0.25">
      <c r="A71" s="24"/>
      <c r="B71" s="34" t="s">
        <v>123</v>
      </c>
      <c r="C71" s="36" t="s">
        <v>97</v>
      </c>
      <c r="D71" s="30">
        <v>70</v>
      </c>
      <c r="E71" s="47">
        <v>3.1</v>
      </c>
      <c r="F71" s="47">
        <v>1.6</v>
      </c>
      <c r="G71" s="47">
        <v>21.1</v>
      </c>
      <c r="H71" s="47">
        <v>110.7</v>
      </c>
      <c r="I71" s="49">
        <v>0</v>
      </c>
      <c r="J71" s="49">
        <v>0.03</v>
      </c>
      <c r="K71" s="49">
        <v>0.06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</row>
    <row r="72" spans="1:16" x14ac:dyDescent="0.25">
      <c r="B72" s="10"/>
      <c r="C72" s="4"/>
      <c r="D72" s="22"/>
      <c r="E72" s="44">
        <f>SUM(E68:E71)</f>
        <v>19.470000000000002</v>
      </c>
      <c r="F72" s="44">
        <f>SUM(F68:F71)</f>
        <v>29.66</v>
      </c>
      <c r="G72" s="44">
        <f>SUM(G68:G71)</f>
        <v>54.830000000000005</v>
      </c>
      <c r="H72" s="44">
        <f>SUM(H68:H71)</f>
        <v>562.30000000000007</v>
      </c>
      <c r="I72" s="44">
        <v>0.10299999999999999</v>
      </c>
      <c r="J72" s="44">
        <v>3.03</v>
      </c>
      <c r="K72" s="44">
        <v>0.36</v>
      </c>
      <c r="L72" s="44">
        <v>5.6139999999999999</v>
      </c>
      <c r="M72" s="44">
        <v>115.05</v>
      </c>
      <c r="N72" s="44">
        <v>232.94</v>
      </c>
      <c r="O72" s="44">
        <v>21.54</v>
      </c>
      <c r="P72" s="44">
        <v>2.6869999999999998</v>
      </c>
    </row>
    <row r="73" spans="1:16" x14ac:dyDescent="0.25">
      <c r="B73" s="10"/>
      <c r="C73" s="1" t="s">
        <v>106</v>
      </c>
      <c r="D73" s="26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6" x14ac:dyDescent="0.25">
      <c r="B74" s="10">
        <v>442</v>
      </c>
      <c r="C74" s="17" t="s">
        <v>23</v>
      </c>
      <c r="D74" s="26">
        <v>200</v>
      </c>
      <c r="E74" s="43">
        <v>1</v>
      </c>
      <c r="F74" s="43">
        <v>0.2</v>
      </c>
      <c r="G74" s="43">
        <v>20.2</v>
      </c>
      <c r="H74" s="43">
        <v>86</v>
      </c>
      <c r="I74" s="43">
        <v>0</v>
      </c>
      <c r="J74" s="43">
        <v>4</v>
      </c>
      <c r="K74" s="43">
        <v>0</v>
      </c>
      <c r="L74" s="43">
        <v>0</v>
      </c>
      <c r="M74" s="43">
        <v>14</v>
      </c>
      <c r="N74" s="43">
        <v>14</v>
      </c>
      <c r="O74" s="43">
        <v>8</v>
      </c>
      <c r="P74" s="43">
        <v>2.8</v>
      </c>
    </row>
    <row r="75" spans="1:16" x14ac:dyDescent="0.25">
      <c r="B75" s="10"/>
      <c r="C75" s="4"/>
      <c r="D75" s="22"/>
      <c r="E75" s="44">
        <f>SUM(E74)</f>
        <v>1</v>
      </c>
      <c r="F75" s="44">
        <f t="shared" ref="F75:P75" si="4">SUM(F74)</f>
        <v>0.2</v>
      </c>
      <c r="G75" s="44">
        <f t="shared" si="4"/>
        <v>20.2</v>
      </c>
      <c r="H75" s="44">
        <f t="shared" si="4"/>
        <v>86</v>
      </c>
      <c r="I75" s="44">
        <f t="shared" si="4"/>
        <v>0</v>
      </c>
      <c r="J75" s="44">
        <f t="shared" si="4"/>
        <v>4</v>
      </c>
      <c r="K75" s="44">
        <f t="shared" si="4"/>
        <v>0</v>
      </c>
      <c r="L75" s="44">
        <f t="shared" si="4"/>
        <v>0</v>
      </c>
      <c r="M75" s="44">
        <f t="shared" si="4"/>
        <v>14</v>
      </c>
      <c r="N75" s="44">
        <f t="shared" si="4"/>
        <v>14</v>
      </c>
      <c r="O75" s="44">
        <f t="shared" si="4"/>
        <v>8</v>
      </c>
      <c r="P75" s="44">
        <f t="shared" si="4"/>
        <v>2.8</v>
      </c>
    </row>
    <row r="76" spans="1:16" x14ac:dyDescent="0.25">
      <c r="B76" s="10"/>
      <c r="C76" s="4" t="s">
        <v>24</v>
      </c>
      <c r="D76" s="26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</row>
    <row r="77" spans="1:16" ht="30" x14ac:dyDescent="0.25">
      <c r="A77" s="15"/>
      <c r="B77" s="38">
        <v>24</v>
      </c>
      <c r="C77" s="39" t="s">
        <v>96</v>
      </c>
      <c r="D77" s="31">
        <v>60</v>
      </c>
      <c r="E77" s="50">
        <v>0.59</v>
      </c>
      <c r="F77" s="50">
        <v>3.69</v>
      </c>
      <c r="G77" s="50">
        <v>2.2400000000000002</v>
      </c>
      <c r="H77" s="50">
        <v>44.52</v>
      </c>
      <c r="I77" s="50">
        <v>0.03</v>
      </c>
      <c r="J77" s="50">
        <v>10.06</v>
      </c>
      <c r="K77" s="50">
        <v>0</v>
      </c>
      <c r="L77" s="50">
        <v>0</v>
      </c>
      <c r="M77" s="50">
        <v>11.21</v>
      </c>
      <c r="N77" s="50">
        <v>20.77</v>
      </c>
      <c r="O77" s="50">
        <v>9.76</v>
      </c>
      <c r="P77" s="50">
        <v>0.44</v>
      </c>
    </row>
    <row r="78" spans="1:16" ht="30" x14ac:dyDescent="0.25">
      <c r="B78" s="10" t="s">
        <v>57</v>
      </c>
      <c r="C78" s="17" t="s">
        <v>58</v>
      </c>
      <c r="D78" s="26" t="s">
        <v>59</v>
      </c>
      <c r="E78" s="43">
        <v>8.11</v>
      </c>
      <c r="F78" s="43">
        <v>12.25</v>
      </c>
      <c r="G78" s="43">
        <v>10.23</v>
      </c>
      <c r="H78" s="43">
        <v>183.61</v>
      </c>
      <c r="I78" s="43">
        <v>0.05</v>
      </c>
      <c r="J78" s="43">
        <v>6.13</v>
      </c>
      <c r="K78" s="43">
        <v>0.31</v>
      </c>
      <c r="L78" s="43">
        <v>0.28000000000000003</v>
      </c>
      <c r="M78" s="43">
        <v>103.36</v>
      </c>
      <c r="N78" s="43">
        <v>93.03</v>
      </c>
      <c r="O78" s="43">
        <v>20.7</v>
      </c>
      <c r="P78" s="43">
        <v>1.0900000000000001</v>
      </c>
    </row>
    <row r="79" spans="1:16" x14ac:dyDescent="0.25">
      <c r="B79" s="10">
        <v>280</v>
      </c>
      <c r="C79" s="17" t="s">
        <v>124</v>
      </c>
      <c r="D79" s="26" t="s">
        <v>40</v>
      </c>
      <c r="E79" s="43">
        <v>8.5</v>
      </c>
      <c r="F79" s="43">
        <v>11.21</v>
      </c>
      <c r="G79" s="43">
        <v>10.61</v>
      </c>
      <c r="H79" s="43">
        <v>180</v>
      </c>
      <c r="I79" s="43">
        <v>0.04</v>
      </c>
      <c r="J79" s="43">
        <v>0.27</v>
      </c>
      <c r="K79" s="43">
        <v>5.29</v>
      </c>
      <c r="L79" s="43">
        <v>2.67</v>
      </c>
      <c r="M79" s="43">
        <v>24.45</v>
      </c>
      <c r="N79" s="43">
        <v>79.59</v>
      </c>
      <c r="O79" s="43">
        <v>14.19</v>
      </c>
      <c r="P79" s="43">
        <v>5.29</v>
      </c>
    </row>
    <row r="80" spans="1:16" x14ac:dyDescent="0.25">
      <c r="B80" s="10" t="s">
        <v>26</v>
      </c>
      <c r="C80" s="17" t="s">
        <v>27</v>
      </c>
      <c r="D80" s="26" t="s">
        <v>28</v>
      </c>
      <c r="E80" s="43">
        <v>3.71</v>
      </c>
      <c r="F80" s="43">
        <v>9.94</v>
      </c>
      <c r="G80" s="43">
        <v>26.4</v>
      </c>
      <c r="H80" s="43">
        <v>206.4</v>
      </c>
      <c r="I80" s="43">
        <v>0.2</v>
      </c>
      <c r="J80" s="43">
        <v>9.5299999999999994</v>
      </c>
      <c r="K80" s="43">
        <v>0.1</v>
      </c>
      <c r="L80" s="43">
        <v>0.4</v>
      </c>
      <c r="M80" s="43">
        <v>57.37</v>
      </c>
      <c r="N80" s="43">
        <v>101.7</v>
      </c>
      <c r="O80" s="43">
        <v>9.6</v>
      </c>
      <c r="P80" s="43">
        <v>1.4</v>
      </c>
    </row>
    <row r="81" spans="2:16" x14ac:dyDescent="0.25">
      <c r="B81" s="10">
        <v>349</v>
      </c>
      <c r="C81" s="17" t="s">
        <v>117</v>
      </c>
      <c r="D81" s="26">
        <v>200</v>
      </c>
      <c r="E81" s="43">
        <v>0.5</v>
      </c>
      <c r="F81" s="43">
        <v>0.02</v>
      </c>
      <c r="G81" s="43">
        <v>19.43</v>
      </c>
      <c r="H81" s="43">
        <v>79.92</v>
      </c>
      <c r="I81" s="43">
        <v>0</v>
      </c>
      <c r="J81" s="43">
        <v>0.03</v>
      </c>
      <c r="K81" s="43">
        <v>0.75</v>
      </c>
      <c r="L81" s="43">
        <v>0</v>
      </c>
      <c r="M81" s="43">
        <v>17.25</v>
      </c>
      <c r="N81" s="43">
        <v>28.8</v>
      </c>
      <c r="O81" s="43">
        <v>13.8</v>
      </c>
      <c r="P81" s="43">
        <v>1.95</v>
      </c>
    </row>
    <row r="82" spans="2:16" x14ac:dyDescent="0.25">
      <c r="B82" s="10" t="s">
        <v>112</v>
      </c>
      <c r="C82" s="17" t="s">
        <v>22</v>
      </c>
      <c r="D82" s="26">
        <v>30</v>
      </c>
      <c r="E82" s="43">
        <v>2.2999999999999998</v>
      </c>
      <c r="F82" s="43">
        <v>0.24</v>
      </c>
      <c r="G82" s="43">
        <v>14.8</v>
      </c>
      <c r="H82" s="43">
        <v>70.8</v>
      </c>
      <c r="I82" s="43">
        <v>0</v>
      </c>
      <c r="J82" s="43">
        <v>0</v>
      </c>
      <c r="K82" s="43">
        <v>0</v>
      </c>
      <c r="L82" s="43">
        <v>0</v>
      </c>
      <c r="M82" s="43">
        <v>5.7</v>
      </c>
      <c r="N82" s="43">
        <v>19.5</v>
      </c>
      <c r="O82" s="43">
        <v>3.9</v>
      </c>
      <c r="P82" s="43">
        <v>0.3</v>
      </c>
    </row>
    <row r="83" spans="2:16" x14ac:dyDescent="0.25">
      <c r="B83" s="10" t="s">
        <v>113</v>
      </c>
      <c r="C83" s="17" t="s">
        <v>30</v>
      </c>
      <c r="D83" s="26">
        <v>30</v>
      </c>
      <c r="E83" s="43">
        <v>1.98</v>
      </c>
      <c r="F83" s="43">
        <v>0.36</v>
      </c>
      <c r="G83" s="43">
        <v>10.02</v>
      </c>
      <c r="H83" s="43">
        <v>51.3</v>
      </c>
      <c r="I83" s="43">
        <v>0.06</v>
      </c>
      <c r="J83" s="43">
        <v>0</v>
      </c>
      <c r="K83" s="43">
        <v>0</v>
      </c>
      <c r="L83" s="43">
        <v>0.33</v>
      </c>
      <c r="M83" s="43">
        <v>10.5</v>
      </c>
      <c r="N83" s="43">
        <v>48</v>
      </c>
      <c r="O83" s="43">
        <v>13.5</v>
      </c>
      <c r="P83" s="43">
        <v>1.2</v>
      </c>
    </row>
    <row r="84" spans="2:16" x14ac:dyDescent="0.25">
      <c r="B84" s="10">
        <v>338</v>
      </c>
      <c r="C84" s="17" t="s">
        <v>138</v>
      </c>
      <c r="D84" s="26">
        <v>150</v>
      </c>
      <c r="E84" s="43">
        <v>0.6</v>
      </c>
      <c r="F84" s="43">
        <v>0.6</v>
      </c>
      <c r="G84" s="43">
        <v>11.2</v>
      </c>
      <c r="H84" s="43">
        <v>70.5</v>
      </c>
      <c r="I84" s="43">
        <v>0.45</v>
      </c>
      <c r="J84" s="43">
        <v>12</v>
      </c>
      <c r="K84" s="43">
        <v>0</v>
      </c>
      <c r="L84" s="43">
        <v>1.3</v>
      </c>
      <c r="M84" s="43">
        <v>24</v>
      </c>
      <c r="N84" s="43">
        <v>22</v>
      </c>
      <c r="O84" s="43">
        <v>15.98</v>
      </c>
      <c r="P84" s="43">
        <v>4.4999999999999998E-2</v>
      </c>
    </row>
    <row r="85" spans="2:16" x14ac:dyDescent="0.25">
      <c r="B85" s="10"/>
      <c r="C85" s="4"/>
      <c r="D85" s="22"/>
      <c r="E85" s="44">
        <f>SUM(E77:E84)</f>
        <v>26.290000000000003</v>
      </c>
      <c r="F85" s="44">
        <f>SUM(F77:F84)</f>
        <v>38.31</v>
      </c>
      <c r="G85" s="44">
        <f>SUM(G77:G84)</f>
        <v>104.92999999999999</v>
      </c>
      <c r="H85" s="44">
        <f>SUM(H77:H84)</f>
        <v>887.04999999999984</v>
      </c>
      <c r="I85" s="44">
        <v>2.68</v>
      </c>
      <c r="J85" s="44">
        <v>36.299999999999997</v>
      </c>
      <c r="K85" s="44">
        <v>0.42</v>
      </c>
      <c r="L85" s="44">
        <v>3.33</v>
      </c>
      <c r="M85" s="44">
        <v>242.79</v>
      </c>
      <c r="N85" s="44">
        <v>408.32</v>
      </c>
      <c r="O85" s="44">
        <v>98.07</v>
      </c>
      <c r="P85" s="44">
        <v>6.22</v>
      </c>
    </row>
    <row r="86" spans="2:16" x14ac:dyDescent="0.25">
      <c r="B86" s="10"/>
      <c r="C86" s="4" t="s">
        <v>54</v>
      </c>
      <c r="D86" s="22"/>
      <c r="E86" s="44">
        <v>45.96</v>
      </c>
      <c r="F86" s="44">
        <v>70.87</v>
      </c>
      <c r="G86" s="44">
        <v>180.34</v>
      </c>
      <c r="H86" s="44">
        <f>H72+H74+H85</f>
        <v>1535.35</v>
      </c>
      <c r="I86" s="44">
        <v>2.7829999999999999</v>
      </c>
      <c r="J86" s="44">
        <v>43.33</v>
      </c>
      <c r="K86" s="44">
        <v>0.78</v>
      </c>
      <c r="L86" s="44">
        <v>8.9440000000000008</v>
      </c>
      <c r="M86" s="44">
        <v>371.84</v>
      </c>
      <c r="N86" s="44">
        <v>655.26</v>
      </c>
      <c r="O86" s="44">
        <v>127.61</v>
      </c>
      <c r="P86" s="44">
        <v>11.707000000000001</v>
      </c>
    </row>
    <row r="87" spans="2:16" x14ac:dyDescent="0.25">
      <c r="B87" s="11"/>
      <c r="C87" s="19" t="s">
        <v>61</v>
      </c>
      <c r="D87" s="25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</row>
    <row r="88" spans="2:16" x14ac:dyDescent="0.25">
      <c r="B88" s="10">
        <v>338</v>
      </c>
      <c r="C88" s="17" t="s">
        <v>138</v>
      </c>
      <c r="D88" s="26">
        <v>150</v>
      </c>
      <c r="E88" s="43">
        <v>0.6</v>
      </c>
      <c r="F88" s="43">
        <v>0.6</v>
      </c>
      <c r="G88" s="43">
        <v>11.2</v>
      </c>
      <c r="H88" s="43">
        <v>70.5</v>
      </c>
      <c r="I88" s="43">
        <v>0.45</v>
      </c>
      <c r="J88" s="43">
        <v>12</v>
      </c>
      <c r="K88" s="43">
        <v>0</v>
      </c>
      <c r="L88" s="43">
        <v>1.3</v>
      </c>
      <c r="M88" s="43">
        <v>24</v>
      </c>
      <c r="N88" s="43">
        <v>22</v>
      </c>
      <c r="O88" s="43">
        <v>15.98</v>
      </c>
      <c r="P88" s="43">
        <v>4.4999999999999998E-2</v>
      </c>
    </row>
    <row r="89" spans="2:16" x14ac:dyDescent="0.25">
      <c r="B89" s="10" t="s">
        <v>103</v>
      </c>
      <c r="C89" s="17" t="s">
        <v>101</v>
      </c>
      <c r="D89" s="26">
        <v>200</v>
      </c>
      <c r="E89" s="43">
        <v>5.8</v>
      </c>
      <c r="F89" s="43">
        <v>5</v>
      </c>
      <c r="G89" s="43">
        <v>8</v>
      </c>
      <c r="H89" s="43">
        <v>101</v>
      </c>
      <c r="I89" s="43">
        <v>0.08</v>
      </c>
      <c r="J89" s="43">
        <v>1.4</v>
      </c>
      <c r="K89" s="43">
        <v>40.1</v>
      </c>
      <c r="L89" s="43">
        <v>0</v>
      </c>
      <c r="M89" s="43">
        <v>240.8</v>
      </c>
      <c r="N89" s="43">
        <v>180.6</v>
      </c>
      <c r="O89" s="43">
        <v>28.1</v>
      </c>
      <c r="P89" s="43">
        <v>0.2</v>
      </c>
    </row>
    <row r="90" spans="2:16" ht="30" x14ac:dyDescent="0.25">
      <c r="B90" s="10">
        <v>93</v>
      </c>
      <c r="C90" s="17" t="s">
        <v>125</v>
      </c>
      <c r="D90" s="26" t="s">
        <v>21</v>
      </c>
      <c r="E90" s="43">
        <v>5.39</v>
      </c>
      <c r="F90" s="43">
        <v>6.38</v>
      </c>
      <c r="G90" s="43">
        <v>27.13</v>
      </c>
      <c r="H90" s="43">
        <v>187</v>
      </c>
      <c r="I90" s="43">
        <v>0.18</v>
      </c>
      <c r="J90" s="43">
        <v>0.46</v>
      </c>
      <c r="K90" s="43">
        <v>0.05</v>
      </c>
      <c r="L90" s="43">
        <v>0.8</v>
      </c>
      <c r="M90" s="43">
        <v>123.6</v>
      </c>
      <c r="N90" s="43">
        <v>188.3</v>
      </c>
      <c r="O90" s="43">
        <v>60.7</v>
      </c>
      <c r="P90" s="43">
        <v>1.5</v>
      </c>
    </row>
    <row r="91" spans="2:16" x14ac:dyDescent="0.25">
      <c r="B91" s="10" t="s">
        <v>127</v>
      </c>
      <c r="C91" s="17" t="s">
        <v>126</v>
      </c>
      <c r="D91" s="26">
        <v>200</v>
      </c>
      <c r="E91" s="43">
        <v>3.28</v>
      </c>
      <c r="F91" s="43">
        <v>3.55</v>
      </c>
      <c r="G91" s="43">
        <v>17.149999999999999</v>
      </c>
      <c r="H91" s="43">
        <v>113.67</v>
      </c>
      <c r="I91" s="43">
        <v>3.2000000000000001E-2</v>
      </c>
      <c r="J91" s="43">
        <v>1</v>
      </c>
      <c r="K91" s="43">
        <v>0.02</v>
      </c>
      <c r="L91" s="43">
        <v>6.0000000000000001E-3</v>
      </c>
      <c r="M91" s="43">
        <v>121.6</v>
      </c>
      <c r="N91" s="43">
        <v>106.42</v>
      </c>
      <c r="O91" s="43">
        <v>15.8</v>
      </c>
      <c r="P91" s="43">
        <v>0.36</v>
      </c>
    </row>
    <row r="92" spans="2:16" x14ac:dyDescent="0.25">
      <c r="B92" s="10" t="s">
        <v>105</v>
      </c>
      <c r="C92" s="17" t="s">
        <v>35</v>
      </c>
      <c r="D92" s="26">
        <v>30</v>
      </c>
      <c r="E92" s="43">
        <v>2.2999999999999998</v>
      </c>
      <c r="F92" s="43">
        <v>0.9</v>
      </c>
      <c r="G92" s="43">
        <v>15.4</v>
      </c>
      <c r="H92" s="43">
        <v>78.599999999999994</v>
      </c>
      <c r="I92" s="43">
        <v>0</v>
      </c>
      <c r="J92" s="43">
        <v>0</v>
      </c>
      <c r="K92" s="43">
        <v>0</v>
      </c>
      <c r="L92" s="43">
        <v>0</v>
      </c>
      <c r="M92" s="43">
        <v>5.7</v>
      </c>
      <c r="N92" s="43">
        <v>19.5</v>
      </c>
      <c r="O92" s="43">
        <v>3.9</v>
      </c>
      <c r="P92" s="43">
        <v>0.3</v>
      </c>
    </row>
    <row r="93" spans="2:16" x14ac:dyDescent="0.25">
      <c r="B93" s="10"/>
      <c r="C93" s="4"/>
      <c r="D93" s="22"/>
      <c r="E93" s="44">
        <f>SUM(E88:E92)</f>
        <v>17.369999999999997</v>
      </c>
      <c r="F93" s="44">
        <f t="shared" ref="F93:P93" si="5">SUM(F88:F92)</f>
        <v>16.43</v>
      </c>
      <c r="G93" s="44">
        <f t="shared" si="5"/>
        <v>78.88</v>
      </c>
      <c r="H93" s="44">
        <f t="shared" si="5"/>
        <v>550.77</v>
      </c>
      <c r="I93" s="44">
        <f t="shared" si="5"/>
        <v>0.74199999999999999</v>
      </c>
      <c r="J93" s="44">
        <f t="shared" si="5"/>
        <v>14.860000000000001</v>
      </c>
      <c r="K93" s="44">
        <f t="shared" si="5"/>
        <v>40.17</v>
      </c>
      <c r="L93" s="44">
        <f t="shared" si="5"/>
        <v>2.1059999999999999</v>
      </c>
      <c r="M93" s="44">
        <f t="shared" si="5"/>
        <v>515.70000000000005</v>
      </c>
      <c r="N93" s="44">
        <f t="shared" si="5"/>
        <v>516.81999999999994</v>
      </c>
      <c r="O93" s="44">
        <f t="shared" si="5"/>
        <v>124.48</v>
      </c>
      <c r="P93" s="44">
        <f t="shared" si="5"/>
        <v>2.4049999999999998</v>
      </c>
    </row>
    <row r="94" spans="2:16" x14ac:dyDescent="0.25">
      <c r="B94" s="10"/>
      <c r="C94" s="1" t="s">
        <v>106</v>
      </c>
      <c r="D94" s="26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</row>
    <row r="95" spans="2:16" x14ac:dyDescent="0.25">
      <c r="B95" s="10">
        <v>442</v>
      </c>
      <c r="C95" s="17" t="s">
        <v>23</v>
      </c>
      <c r="D95" s="26">
        <v>200</v>
      </c>
      <c r="E95" s="43">
        <v>1</v>
      </c>
      <c r="F95" s="43">
        <v>0.2</v>
      </c>
      <c r="G95" s="43">
        <v>20.2</v>
      </c>
      <c r="H95" s="43">
        <v>86</v>
      </c>
      <c r="I95" s="43">
        <v>0</v>
      </c>
      <c r="J95" s="43">
        <v>4</v>
      </c>
      <c r="K95" s="43">
        <v>0</v>
      </c>
      <c r="L95" s="43">
        <v>0</v>
      </c>
      <c r="M95" s="43">
        <v>14</v>
      </c>
      <c r="N95" s="43">
        <v>14</v>
      </c>
      <c r="O95" s="43">
        <v>8</v>
      </c>
      <c r="P95" s="43">
        <v>2.8</v>
      </c>
    </row>
    <row r="96" spans="2:16" x14ac:dyDescent="0.25">
      <c r="B96" s="10"/>
      <c r="C96" s="4"/>
      <c r="D96" s="22"/>
      <c r="E96" s="44">
        <f>SUM(E95)</f>
        <v>1</v>
      </c>
      <c r="F96" s="44">
        <f t="shared" ref="F96:P96" si="6">SUM(F95)</f>
        <v>0.2</v>
      </c>
      <c r="G96" s="44">
        <f t="shared" si="6"/>
        <v>20.2</v>
      </c>
      <c r="H96" s="44">
        <f t="shared" si="6"/>
        <v>86</v>
      </c>
      <c r="I96" s="44">
        <f t="shared" si="6"/>
        <v>0</v>
      </c>
      <c r="J96" s="44">
        <f t="shared" si="6"/>
        <v>4</v>
      </c>
      <c r="K96" s="44">
        <f t="shared" si="6"/>
        <v>0</v>
      </c>
      <c r="L96" s="44">
        <f t="shared" si="6"/>
        <v>0</v>
      </c>
      <c r="M96" s="44">
        <f t="shared" si="6"/>
        <v>14</v>
      </c>
      <c r="N96" s="44">
        <f t="shared" si="6"/>
        <v>14</v>
      </c>
      <c r="O96" s="44">
        <f t="shared" si="6"/>
        <v>8</v>
      </c>
      <c r="P96" s="44">
        <f t="shared" si="6"/>
        <v>2.8</v>
      </c>
    </row>
    <row r="97" spans="1:16" x14ac:dyDescent="0.25">
      <c r="B97" s="10"/>
      <c r="C97" s="4" t="s">
        <v>24</v>
      </c>
      <c r="D97" s="26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</row>
    <row r="98" spans="1:16" x14ac:dyDescent="0.25">
      <c r="A98" s="24"/>
      <c r="B98" s="34">
        <v>71</v>
      </c>
      <c r="C98" s="35" t="s">
        <v>36</v>
      </c>
      <c r="D98" s="28">
        <v>60</v>
      </c>
      <c r="E98" s="47">
        <v>0.42</v>
      </c>
      <c r="F98" s="47">
        <v>0.06</v>
      </c>
      <c r="G98" s="47">
        <v>1.1399999999999999</v>
      </c>
      <c r="H98" s="47">
        <v>6.78</v>
      </c>
      <c r="I98" s="48">
        <v>0.02</v>
      </c>
      <c r="J98" s="48">
        <v>2.94</v>
      </c>
      <c r="K98" s="48">
        <v>0</v>
      </c>
      <c r="L98" s="48">
        <v>0</v>
      </c>
      <c r="M98" s="48">
        <v>10.199999999999999</v>
      </c>
      <c r="N98" s="48">
        <v>18</v>
      </c>
      <c r="O98" s="48">
        <v>8.4</v>
      </c>
      <c r="P98" s="48">
        <v>0.3</v>
      </c>
    </row>
    <row r="99" spans="1:16" ht="30" x14ac:dyDescent="0.25">
      <c r="B99" s="10">
        <v>111</v>
      </c>
      <c r="C99" s="17" t="s">
        <v>62</v>
      </c>
      <c r="D99" s="26" t="s">
        <v>63</v>
      </c>
      <c r="E99" s="43">
        <v>6.9</v>
      </c>
      <c r="F99" s="43">
        <v>8.15</v>
      </c>
      <c r="G99" s="43">
        <v>11.7</v>
      </c>
      <c r="H99" s="43">
        <v>148.03</v>
      </c>
      <c r="I99" s="43">
        <v>0</v>
      </c>
      <c r="J99" s="43">
        <v>0.73</v>
      </c>
      <c r="K99" s="43">
        <v>0.21</v>
      </c>
      <c r="L99" s="43">
        <v>0.63</v>
      </c>
      <c r="M99" s="43">
        <v>21.5</v>
      </c>
      <c r="N99" s="43">
        <v>64.3</v>
      </c>
      <c r="O99" s="43">
        <v>14.22</v>
      </c>
      <c r="P99" s="43">
        <v>1.1499999999999999</v>
      </c>
    </row>
    <row r="100" spans="1:16" x14ac:dyDescent="0.25">
      <c r="B100" s="10">
        <v>265</v>
      </c>
      <c r="C100" s="17" t="s">
        <v>64</v>
      </c>
      <c r="D100" s="26" t="s">
        <v>65</v>
      </c>
      <c r="E100" s="43">
        <v>24.2</v>
      </c>
      <c r="F100" s="43">
        <v>24.7</v>
      </c>
      <c r="G100" s="43">
        <v>38.200000000000003</v>
      </c>
      <c r="H100" s="43">
        <v>472.2</v>
      </c>
      <c r="I100" s="43">
        <v>0.09</v>
      </c>
      <c r="J100" s="43">
        <v>1.9</v>
      </c>
      <c r="K100" s="43">
        <v>0.9</v>
      </c>
      <c r="L100" s="43">
        <v>0</v>
      </c>
      <c r="M100" s="43">
        <v>20.9</v>
      </c>
      <c r="N100" s="43">
        <v>211.8</v>
      </c>
      <c r="O100" s="43">
        <v>54.2</v>
      </c>
      <c r="P100" s="43">
        <v>3.85</v>
      </c>
    </row>
    <row r="101" spans="1:16" x14ac:dyDescent="0.25">
      <c r="B101" s="10">
        <v>349</v>
      </c>
      <c r="C101" s="17" t="s">
        <v>117</v>
      </c>
      <c r="D101" s="26">
        <v>200</v>
      </c>
      <c r="E101" s="43">
        <v>0.5</v>
      </c>
      <c r="F101" s="43">
        <v>0.02</v>
      </c>
      <c r="G101" s="43">
        <v>19.43</v>
      </c>
      <c r="H101" s="43">
        <v>79.92</v>
      </c>
      <c r="I101" s="43">
        <v>0</v>
      </c>
      <c r="J101" s="43">
        <v>0.03</v>
      </c>
      <c r="K101" s="43">
        <v>0.75</v>
      </c>
      <c r="L101" s="43">
        <v>0</v>
      </c>
      <c r="M101" s="43">
        <v>17.25</v>
      </c>
      <c r="N101" s="43">
        <v>28.8</v>
      </c>
      <c r="O101" s="43">
        <v>13.8</v>
      </c>
      <c r="P101" s="43">
        <v>1.95</v>
      </c>
    </row>
    <row r="102" spans="1:16" x14ac:dyDescent="0.25">
      <c r="B102" s="10" t="s">
        <v>112</v>
      </c>
      <c r="C102" s="17" t="s">
        <v>22</v>
      </c>
      <c r="D102" s="26">
        <v>30</v>
      </c>
      <c r="E102" s="43">
        <v>2.2999999999999998</v>
      </c>
      <c r="F102" s="43">
        <v>0.24</v>
      </c>
      <c r="G102" s="43">
        <v>14.8</v>
      </c>
      <c r="H102" s="43">
        <v>70.8</v>
      </c>
      <c r="I102" s="43">
        <v>0</v>
      </c>
      <c r="J102" s="43">
        <v>0</v>
      </c>
      <c r="K102" s="43">
        <v>0</v>
      </c>
      <c r="L102" s="43">
        <v>0</v>
      </c>
      <c r="M102" s="43">
        <v>5.7</v>
      </c>
      <c r="N102" s="43">
        <v>19.5</v>
      </c>
      <c r="O102" s="43">
        <v>3.9</v>
      </c>
      <c r="P102" s="43">
        <v>0.3</v>
      </c>
    </row>
    <row r="103" spans="1:16" x14ac:dyDescent="0.25">
      <c r="B103" s="10" t="s">
        <v>113</v>
      </c>
      <c r="C103" s="17" t="s">
        <v>30</v>
      </c>
      <c r="D103" s="26">
        <v>30</v>
      </c>
      <c r="E103" s="43">
        <v>1.98</v>
      </c>
      <c r="F103" s="43">
        <v>0.36</v>
      </c>
      <c r="G103" s="43">
        <v>10.02</v>
      </c>
      <c r="H103" s="43">
        <v>51.3</v>
      </c>
      <c r="I103" s="43">
        <v>0.06</v>
      </c>
      <c r="J103" s="43">
        <v>0</v>
      </c>
      <c r="K103" s="43">
        <v>0</v>
      </c>
      <c r="L103" s="43">
        <v>0.33</v>
      </c>
      <c r="M103" s="43">
        <v>10.5</v>
      </c>
      <c r="N103" s="43">
        <v>48</v>
      </c>
      <c r="O103" s="43">
        <v>13.5</v>
      </c>
      <c r="P103" s="43">
        <v>1.2</v>
      </c>
    </row>
    <row r="104" spans="1:16" x14ac:dyDescent="0.25">
      <c r="B104" s="10"/>
      <c r="C104" s="4"/>
      <c r="D104" s="22"/>
      <c r="E104" s="45">
        <f>SUM(E98:E103)</f>
        <v>36.29999999999999</v>
      </c>
      <c r="F104" s="45">
        <f>SUM(F98:F103)</f>
        <v>33.53</v>
      </c>
      <c r="G104" s="45">
        <f>SUM(G98:G103)</f>
        <v>95.289999999999992</v>
      </c>
      <c r="H104" s="45">
        <f>SUM(H98:H103)</f>
        <v>829.02999999999986</v>
      </c>
      <c r="I104" s="44">
        <v>0.27</v>
      </c>
      <c r="J104" s="44">
        <v>11.41</v>
      </c>
      <c r="K104" s="44">
        <v>1.86</v>
      </c>
      <c r="L104" s="44">
        <v>1.1200000000000001</v>
      </c>
      <c r="M104" s="44">
        <v>94.65</v>
      </c>
      <c r="N104" s="44">
        <v>431.7</v>
      </c>
      <c r="O104" s="44">
        <v>116.62</v>
      </c>
      <c r="P104" s="44">
        <v>9.4</v>
      </c>
    </row>
    <row r="105" spans="1:16" x14ac:dyDescent="0.25">
      <c r="B105" s="10"/>
      <c r="C105" s="4" t="s">
        <v>31</v>
      </c>
      <c r="D105" s="22"/>
      <c r="E105" s="45">
        <f>E93+E96+E104</f>
        <v>54.669999999999987</v>
      </c>
      <c r="F105" s="45">
        <f>F93+F95+F104</f>
        <v>50.16</v>
      </c>
      <c r="G105" s="45">
        <f>G93+G95+G104</f>
        <v>194.37</v>
      </c>
      <c r="H105" s="44">
        <f>H93+H95+H104</f>
        <v>1465.7999999999997</v>
      </c>
      <c r="I105" s="44">
        <v>1.1120000000000001</v>
      </c>
      <c r="J105" s="44">
        <v>36.01</v>
      </c>
      <c r="K105" s="44">
        <v>45.93</v>
      </c>
      <c r="L105" s="44">
        <v>3.6560000000000001</v>
      </c>
      <c r="M105" s="44">
        <v>654.72</v>
      </c>
      <c r="N105" s="44">
        <v>969.25</v>
      </c>
      <c r="O105" s="44">
        <v>231.02</v>
      </c>
      <c r="P105" s="44">
        <v>15.22</v>
      </c>
    </row>
    <row r="106" spans="1:16" x14ac:dyDescent="0.25">
      <c r="B106" s="11"/>
      <c r="C106" s="19" t="s">
        <v>66</v>
      </c>
      <c r="D106" s="25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</row>
    <row r="107" spans="1:16" x14ac:dyDescent="0.25">
      <c r="B107" s="10"/>
      <c r="C107" s="4" t="s">
        <v>17</v>
      </c>
      <c r="D107" s="26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</row>
    <row r="108" spans="1:16" x14ac:dyDescent="0.25">
      <c r="B108" s="10">
        <v>338</v>
      </c>
      <c r="C108" s="17" t="s">
        <v>138</v>
      </c>
      <c r="D108" s="26">
        <v>150</v>
      </c>
      <c r="E108" s="43">
        <v>0.6</v>
      </c>
      <c r="F108" s="43">
        <v>0.6</v>
      </c>
      <c r="G108" s="43">
        <v>11.2</v>
      </c>
      <c r="H108" s="43">
        <v>70.5</v>
      </c>
      <c r="I108" s="43">
        <v>0.45</v>
      </c>
      <c r="J108" s="43">
        <v>12</v>
      </c>
      <c r="K108" s="43">
        <v>0</v>
      </c>
      <c r="L108" s="43">
        <v>1.3</v>
      </c>
      <c r="M108" s="43">
        <v>24</v>
      </c>
      <c r="N108" s="43">
        <v>22</v>
      </c>
      <c r="O108" s="43">
        <v>15.98</v>
      </c>
      <c r="P108" s="43">
        <v>4.4999999999999998E-2</v>
      </c>
    </row>
    <row r="109" spans="1:16" ht="30" x14ac:dyDescent="0.25">
      <c r="B109" s="10" t="s">
        <v>67</v>
      </c>
      <c r="C109" s="17" t="s">
        <v>128</v>
      </c>
      <c r="D109" s="26" t="s">
        <v>21</v>
      </c>
      <c r="E109" s="43">
        <v>7.23</v>
      </c>
      <c r="F109" s="43">
        <v>8.35</v>
      </c>
      <c r="G109" s="43">
        <v>33.44</v>
      </c>
      <c r="H109" s="43">
        <v>297.82</v>
      </c>
      <c r="I109" s="43">
        <v>0.04</v>
      </c>
      <c r="J109" s="43">
        <v>0.9</v>
      </c>
      <c r="K109" s="43">
        <v>0.05</v>
      </c>
      <c r="L109" s="43">
        <v>0.8</v>
      </c>
      <c r="M109" s="43">
        <v>182</v>
      </c>
      <c r="N109" s="43">
        <v>122.9</v>
      </c>
      <c r="O109" s="43">
        <v>20.7</v>
      </c>
      <c r="P109" s="43">
        <v>0.4</v>
      </c>
    </row>
    <row r="110" spans="1:16" x14ac:dyDescent="0.25">
      <c r="B110" s="10" t="s">
        <v>129</v>
      </c>
      <c r="C110" s="17" t="s">
        <v>130</v>
      </c>
      <c r="D110" s="26">
        <v>200</v>
      </c>
      <c r="E110" s="43">
        <v>3</v>
      </c>
      <c r="F110" s="43">
        <v>3.27</v>
      </c>
      <c r="G110" s="43">
        <v>18.36</v>
      </c>
      <c r="H110" s="43">
        <v>114.2</v>
      </c>
      <c r="I110" s="43">
        <v>0.04</v>
      </c>
      <c r="J110" s="43">
        <v>1</v>
      </c>
      <c r="K110" s="43">
        <v>0.02</v>
      </c>
      <c r="L110" s="43">
        <v>0.03</v>
      </c>
      <c r="M110" s="43">
        <v>122.9</v>
      </c>
      <c r="N110" s="43">
        <v>109.9</v>
      </c>
      <c r="O110" s="43">
        <v>22.05</v>
      </c>
      <c r="P110" s="43">
        <v>0.03</v>
      </c>
    </row>
    <row r="111" spans="1:16" x14ac:dyDescent="0.25">
      <c r="B111" s="10" t="s">
        <v>68</v>
      </c>
      <c r="C111" s="17" t="s">
        <v>69</v>
      </c>
      <c r="D111" s="26" t="s">
        <v>18</v>
      </c>
      <c r="E111" s="43">
        <v>3.08</v>
      </c>
      <c r="F111" s="43">
        <v>4.5999999999999996</v>
      </c>
      <c r="G111" s="43">
        <v>0.28000000000000003</v>
      </c>
      <c r="H111" s="43">
        <v>62.84</v>
      </c>
      <c r="I111" s="43">
        <v>0.05</v>
      </c>
      <c r="J111" s="43">
        <v>1.73</v>
      </c>
      <c r="K111" s="43">
        <v>0</v>
      </c>
      <c r="L111" s="43">
        <v>1.05</v>
      </c>
      <c r="M111" s="43">
        <v>259.2</v>
      </c>
      <c r="N111" s="43">
        <v>211.68</v>
      </c>
      <c r="O111" s="43">
        <v>22.4</v>
      </c>
      <c r="P111" s="43">
        <v>0.22</v>
      </c>
    </row>
    <row r="112" spans="1:16" x14ac:dyDescent="0.25">
      <c r="B112" s="10" t="s">
        <v>105</v>
      </c>
      <c r="C112" s="17" t="s">
        <v>35</v>
      </c>
      <c r="D112" s="26">
        <v>30</v>
      </c>
      <c r="E112" s="43">
        <v>2.2999999999999998</v>
      </c>
      <c r="F112" s="43">
        <v>0.9</v>
      </c>
      <c r="G112" s="43">
        <v>15.4</v>
      </c>
      <c r="H112" s="43">
        <v>78.599999999999994</v>
      </c>
      <c r="I112" s="43">
        <v>0</v>
      </c>
      <c r="J112" s="43">
        <v>0</v>
      </c>
      <c r="K112" s="43">
        <v>0</v>
      </c>
      <c r="L112" s="43">
        <v>0</v>
      </c>
      <c r="M112" s="43">
        <v>5.7</v>
      </c>
      <c r="N112" s="43">
        <v>19.5</v>
      </c>
      <c r="O112" s="43">
        <v>3.9</v>
      </c>
      <c r="P112" s="43">
        <v>0.3</v>
      </c>
    </row>
    <row r="113" spans="1:16" x14ac:dyDescent="0.25">
      <c r="B113" s="10"/>
      <c r="C113" s="4"/>
      <c r="D113" s="22"/>
      <c r="E113" s="45">
        <f>SUM(E108:E112)</f>
        <v>16.21</v>
      </c>
      <c r="F113" s="45">
        <f>SUM(F108:F112)</f>
        <v>17.72</v>
      </c>
      <c r="G113" s="45">
        <f>SUM(G108:G112)</f>
        <v>78.680000000000007</v>
      </c>
      <c r="H113" s="45">
        <f>SUM(H108:H112)</f>
        <v>623.96</v>
      </c>
      <c r="I113" s="44">
        <v>0.22</v>
      </c>
      <c r="J113" s="44">
        <v>93.93</v>
      </c>
      <c r="K113" s="44">
        <v>0.17</v>
      </c>
      <c r="L113" s="44">
        <v>1.88</v>
      </c>
      <c r="M113" s="44">
        <v>620.95000000000005</v>
      </c>
      <c r="N113" s="44">
        <v>519.98</v>
      </c>
      <c r="O113" s="44">
        <v>88.65</v>
      </c>
      <c r="P113" s="44">
        <v>1.4</v>
      </c>
    </row>
    <row r="114" spans="1:16" x14ac:dyDescent="0.25">
      <c r="B114" s="10"/>
      <c r="C114" s="1" t="s">
        <v>106</v>
      </c>
      <c r="D114" s="26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</row>
    <row r="115" spans="1:16" x14ac:dyDescent="0.25">
      <c r="B115" s="10">
        <v>442</v>
      </c>
      <c r="C115" s="17" t="s">
        <v>23</v>
      </c>
      <c r="D115" s="26">
        <v>200</v>
      </c>
      <c r="E115" s="43">
        <v>1</v>
      </c>
      <c r="F115" s="43">
        <v>0.2</v>
      </c>
      <c r="G115" s="43">
        <v>20.2</v>
      </c>
      <c r="H115" s="43">
        <v>86</v>
      </c>
      <c r="I115" s="43">
        <v>0</v>
      </c>
      <c r="J115" s="43">
        <v>4</v>
      </c>
      <c r="K115" s="43">
        <v>0</v>
      </c>
      <c r="L115" s="43">
        <v>0</v>
      </c>
      <c r="M115" s="43">
        <v>14</v>
      </c>
      <c r="N115" s="43">
        <v>14</v>
      </c>
      <c r="O115" s="43">
        <v>8</v>
      </c>
      <c r="P115" s="43">
        <v>2.8</v>
      </c>
    </row>
    <row r="116" spans="1:16" x14ac:dyDescent="0.25">
      <c r="B116" s="10"/>
      <c r="C116" s="4"/>
      <c r="D116" s="22"/>
      <c r="E116" s="44">
        <f>SUM(E115)</f>
        <v>1</v>
      </c>
      <c r="F116" s="44">
        <f t="shared" ref="F116:P116" si="7">SUM(F115)</f>
        <v>0.2</v>
      </c>
      <c r="G116" s="44">
        <f t="shared" si="7"/>
        <v>20.2</v>
      </c>
      <c r="H116" s="44">
        <f t="shared" si="7"/>
        <v>86</v>
      </c>
      <c r="I116" s="44">
        <f t="shared" si="7"/>
        <v>0</v>
      </c>
      <c r="J116" s="44">
        <f t="shared" si="7"/>
        <v>4</v>
      </c>
      <c r="K116" s="44">
        <f t="shared" si="7"/>
        <v>0</v>
      </c>
      <c r="L116" s="44">
        <f t="shared" si="7"/>
        <v>0</v>
      </c>
      <c r="M116" s="44">
        <f t="shared" si="7"/>
        <v>14</v>
      </c>
      <c r="N116" s="44">
        <f t="shared" si="7"/>
        <v>14</v>
      </c>
      <c r="O116" s="44">
        <f t="shared" si="7"/>
        <v>8</v>
      </c>
      <c r="P116" s="44">
        <f t="shared" si="7"/>
        <v>2.8</v>
      </c>
    </row>
    <row r="117" spans="1:16" x14ac:dyDescent="0.25">
      <c r="B117" s="10"/>
      <c r="C117" s="4" t="s">
        <v>24</v>
      </c>
      <c r="D117" s="26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</row>
    <row r="118" spans="1:16" x14ac:dyDescent="0.25">
      <c r="A118" s="15"/>
      <c r="B118" s="10" t="s">
        <v>75</v>
      </c>
      <c r="C118" s="17" t="s">
        <v>111</v>
      </c>
      <c r="D118" s="26">
        <v>60</v>
      </c>
      <c r="E118" s="43">
        <v>0.78</v>
      </c>
      <c r="F118" s="43">
        <v>1.94</v>
      </c>
      <c r="G118" s="43">
        <v>3.87</v>
      </c>
      <c r="H118" s="43">
        <v>36</v>
      </c>
      <c r="I118" s="43">
        <v>1.2999999999999999E-2</v>
      </c>
      <c r="J118" s="43">
        <v>6.25</v>
      </c>
      <c r="K118" s="43" t="s">
        <v>76</v>
      </c>
      <c r="L118" s="43">
        <v>0.06</v>
      </c>
      <c r="M118" s="43">
        <v>16.98</v>
      </c>
      <c r="N118" s="43">
        <v>46.98</v>
      </c>
      <c r="O118" s="43">
        <v>6.05</v>
      </c>
      <c r="P118" s="43">
        <v>0.27</v>
      </c>
    </row>
    <row r="119" spans="1:16" ht="45" x14ac:dyDescent="0.25">
      <c r="B119" s="10" t="s">
        <v>70</v>
      </c>
      <c r="C119" s="17" t="s">
        <v>71</v>
      </c>
      <c r="D119" s="26">
        <v>250</v>
      </c>
      <c r="E119" s="43">
        <v>13.28</v>
      </c>
      <c r="F119" s="43">
        <v>8.57</v>
      </c>
      <c r="G119" s="43">
        <v>19.579999999999998</v>
      </c>
      <c r="H119" s="43">
        <v>172.61</v>
      </c>
      <c r="I119" s="43">
        <v>0.06</v>
      </c>
      <c r="J119" s="43">
        <v>11.5</v>
      </c>
      <c r="K119" s="43">
        <v>0.19</v>
      </c>
      <c r="L119" s="43">
        <v>0.49</v>
      </c>
      <c r="M119" s="43">
        <v>105.05</v>
      </c>
      <c r="N119" s="43">
        <v>182.12</v>
      </c>
      <c r="O119" s="43">
        <v>27.61</v>
      </c>
      <c r="P119" s="43">
        <v>1.1200000000000001</v>
      </c>
    </row>
    <row r="120" spans="1:16" x14ac:dyDescent="0.25">
      <c r="B120" s="10">
        <v>279</v>
      </c>
      <c r="C120" s="17" t="s">
        <v>131</v>
      </c>
      <c r="D120" s="26" t="s">
        <v>40</v>
      </c>
      <c r="E120" s="43">
        <v>12.54</v>
      </c>
      <c r="F120" s="43">
        <v>19.04</v>
      </c>
      <c r="G120" s="43">
        <v>9.93</v>
      </c>
      <c r="H120" s="43">
        <v>261.20999999999998</v>
      </c>
      <c r="I120" s="43">
        <v>0.01</v>
      </c>
      <c r="J120" s="43">
        <v>0.11</v>
      </c>
      <c r="K120" s="43">
        <v>3.33</v>
      </c>
      <c r="L120" s="43">
        <v>0.11</v>
      </c>
      <c r="M120" s="43">
        <v>186.25</v>
      </c>
      <c r="N120" s="43">
        <v>6.2</v>
      </c>
      <c r="O120" s="43">
        <v>25.18</v>
      </c>
      <c r="P120" s="43">
        <v>1.1499999999999999</v>
      </c>
    </row>
    <row r="121" spans="1:16" x14ac:dyDescent="0.25">
      <c r="B121" s="10" t="s">
        <v>26</v>
      </c>
      <c r="C121" s="17" t="s">
        <v>27</v>
      </c>
      <c r="D121" s="26" t="s">
        <v>28</v>
      </c>
      <c r="E121" s="43">
        <v>3.71</v>
      </c>
      <c r="F121" s="43">
        <v>9.94</v>
      </c>
      <c r="G121" s="43">
        <v>26.4</v>
      </c>
      <c r="H121" s="43">
        <v>206.4</v>
      </c>
      <c r="I121" s="43">
        <v>0.2</v>
      </c>
      <c r="J121" s="43">
        <v>9.5299999999999994</v>
      </c>
      <c r="K121" s="43">
        <v>0.1</v>
      </c>
      <c r="L121" s="43">
        <v>0.4</v>
      </c>
      <c r="M121" s="43">
        <v>57.37</v>
      </c>
      <c r="N121" s="43">
        <v>101.7</v>
      </c>
      <c r="O121" s="43">
        <v>9.6</v>
      </c>
      <c r="P121" s="43">
        <v>1.4</v>
      </c>
    </row>
    <row r="122" spans="1:16" x14ac:dyDescent="0.25">
      <c r="B122" s="10" t="s">
        <v>60</v>
      </c>
      <c r="C122" s="17" t="s">
        <v>132</v>
      </c>
      <c r="D122" s="26">
        <v>200</v>
      </c>
      <c r="E122" s="43">
        <v>0.2</v>
      </c>
      <c r="F122" s="43">
        <v>0.2</v>
      </c>
      <c r="G122" s="43">
        <v>18.399999999999999</v>
      </c>
      <c r="H122" s="43">
        <v>76.3</v>
      </c>
      <c r="I122" s="43">
        <v>0</v>
      </c>
      <c r="J122" s="43">
        <v>1.6</v>
      </c>
      <c r="K122" s="43">
        <v>0</v>
      </c>
      <c r="L122" s="43">
        <v>0.3</v>
      </c>
      <c r="M122" s="43">
        <v>13</v>
      </c>
      <c r="N122" s="43">
        <v>4</v>
      </c>
      <c r="O122" s="43">
        <v>4.4000000000000004</v>
      </c>
      <c r="P122" s="43">
        <v>0.8</v>
      </c>
    </row>
    <row r="123" spans="1:16" x14ac:dyDescent="0.25">
      <c r="B123" s="10" t="s">
        <v>112</v>
      </c>
      <c r="C123" s="17" t="s">
        <v>22</v>
      </c>
      <c r="D123" s="26">
        <v>30</v>
      </c>
      <c r="E123" s="43">
        <v>2.2999999999999998</v>
      </c>
      <c r="F123" s="43">
        <v>0.24</v>
      </c>
      <c r="G123" s="43">
        <v>14.8</v>
      </c>
      <c r="H123" s="43">
        <v>70.8</v>
      </c>
      <c r="I123" s="43">
        <v>0</v>
      </c>
      <c r="J123" s="43">
        <v>0</v>
      </c>
      <c r="K123" s="43">
        <v>0</v>
      </c>
      <c r="L123" s="43">
        <v>0</v>
      </c>
      <c r="M123" s="43">
        <v>5.7</v>
      </c>
      <c r="N123" s="43">
        <v>19.5</v>
      </c>
      <c r="O123" s="43">
        <v>3.9</v>
      </c>
      <c r="P123" s="43">
        <v>0.3</v>
      </c>
    </row>
    <row r="124" spans="1:16" x14ac:dyDescent="0.25">
      <c r="B124" s="10" t="s">
        <v>113</v>
      </c>
      <c r="C124" s="17" t="s">
        <v>30</v>
      </c>
      <c r="D124" s="26">
        <v>30</v>
      </c>
      <c r="E124" s="43">
        <v>1.98</v>
      </c>
      <c r="F124" s="43">
        <v>0.36</v>
      </c>
      <c r="G124" s="43">
        <v>10.02</v>
      </c>
      <c r="H124" s="43">
        <v>51.3</v>
      </c>
      <c r="I124" s="43">
        <v>0.06</v>
      </c>
      <c r="J124" s="43">
        <v>0</v>
      </c>
      <c r="K124" s="43">
        <v>0</v>
      </c>
      <c r="L124" s="43">
        <v>0.33</v>
      </c>
      <c r="M124" s="43">
        <v>10.5</v>
      </c>
      <c r="N124" s="43">
        <v>48</v>
      </c>
      <c r="O124" s="43">
        <v>13.5</v>
      </c>
      <c r="P124" s="43">
        <v>1.2</v>
      </c>
    </row>
    <row r="125" spans="1:16" x14ac:dyDescent="0.25">
      <c r="B125" s="10"/>
      <c r="C125" s="4"/>
      <c r="D125" s="22"/>
      <c r="E125" s="44">
        <f>SUM(E118:E124)</f>
        <v>34.789999999999992</v>
      </c>
      <c r="F125" s="44">
        <f>SUM(F118:F124)</f>
        <v>40.29</v>
      </c>
      <c r="G125" s="44">
        <f>SUM(G118:G124)</f>
        <v>102.99999999999999</v>
      </c>
      <c r="H125" s="44">
        <f>SUM(H118:H124)</f>
        <v>874.61999999999989</v>
      </c>
      <c r="I125" s="44">
        <v>0.44</v>
      </c>
      <c r="J125" s="44">
        <v>30.34</v>
      </c>
      <c r="K125" s="44">
        <v>3.62</v>
      </c>
      <c r="L125" s="44">
        <v>2.93</v>
      </c>
      <c r="M125" s="44">
        <v>414.47</v>
      </c>
      <c r="N125" s="44">
        <v>389.12</v>
      </c>
      <c r="O125" s="44">
        <v>118.39</v>
      </c>
      <c r="P125" s="44">
        <v>7.22</v>
      </c>
    </row>
    <row r="126" spans="1:16" x14ac:dyDescent="0.25">
      <c r="B126" s="10"/>
      <c r="C126" s="4" t="s">
        <v>54</v>
      </c>
      <c r="D126" s="22"/>
      <c r="E126" s="45">
        <f>E113+E115+E125</f>
        <v>51.999999999999993</v>
      </c>
      <c r="F126" s="45">
        <f>F113+F115+F125</f>
        <v>58.209999999999994</v>
      </c>
      <c r="G126" s="45">
        <f>G113+G115+G125</f>
        <v>201.88</v>
      </c>
      <c r="H126" s="45">
        <f>H113+H115+H125</f>
        <v>1584.58</v>
      </c>
      <c r="I126" s="44">
        <v>0.66</v>
      </c>
      <c r="J126" s="44">
        <v>128.27000000000001</v>
      </c>
      <c r="K126" s="44">
        <v>3.79</v>
      </c>
      <c r="L126" s="44">
        <v>4.8099999999999996</v>
      </c>
      <c r="M126" s="44">
        <v>1049.42</v>
      </c>
      <c r="N126" s="44">
        <v>923.1</v>
      </c>
      <c r="O126" s="44">
        <v>215.04</v>
      </c>
      <c r="P126" s="44">
        <v>11.42</v>
      </c>
    </row>
    <row r="127" spans="1:16" x14ac:dyDescent="0.25">
      <c r="B127" s="13"/>
      <c r="C127" s="20" t="s">
        <v>72</v>
      </c>
      <c r="D127" s="32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</row>
    <row r="128" spans="1:16" x14ac:dyDescent="0.25">
      <c r="B128" s="10"/>
      <c r="C128" s="4" t="s">
        <v>17</v>
      </c>
      <c r="D128" s="26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</row>
    <row r="129" spans="1:16" x14ac:dyDescent="0.25">
      <c r="A129" s="24"/>
      <c r="B129" s="38" t="s">
        <v>44</v>
      </c>
      <c r="C129" s="17" t="s">
        <v>45</v>
      </c>
      <c r="D129" s="33">
        <v>15</v>
      </c>
      <c r="E129" s="52">
        <v>4.42</v>
      </c>
      <c r="F129" s="52">
        <v>4.16</v>
      </c>
      <c r="G129" s="52">
        <v>0</v>
      </c>
      <c r="H129" s="52">
        <v>55.11</v>
      </c>
      <c r="I129" s="52">
        <v>0</v>
      </c>
      <c r="J129" s="52">
        <v>0</v>
      </c>
      <c r="K129" s="52">
        <v>0.12</v>
      </c>
      <c r="L129" s="52">
        <v>7.0000000000000007E-2</v>
      </c>
      <c r="M129" s="52">
        <v>165</v>
      </c>
      <c r="N129" s="52">
        <v>99</v>
      </c>
      <c r="O129" s="52">
        <v>9.08</v>
      </c>
      <c r="P129" s="52">
        <v>0.12</v>
      </c>
    </row>
    <row r="130" spans="1:16" x14ac:dyDescent="0.25">
      <c r="B130" s="10" t="s">
        <v>73</v>
      </c>
      <c r="C130" s="17" t="s">
        <v>133</v>
      </c>
      <c r="D130" s="26" t="s">
        <v>21</v>
      </c>
      <c r="E130" s="43">
        <v>6.2</v>
      </c>
      <c r="F130" s="43">
        <v>9</v>
      </c>
      <c r="G130" s="43">
        <v>26.8</v>
      </c>
      <c r="H130" s="43">
        <v>211.8</v>
      </c>
      <c r="I130" s="43">
        <v>0.1</v>
      </c>
      <c r="J130" s="43">
        <v>0.8</v>
      </c>
      <c r="K130" s="43">
        <v>0</v>
      </c>
      <c r="L130" s="43">
        <v>0.4</v>
      </c>
      <c r="M130" s="43">
        <v>159.4</v>
      </c>
      <c r="N130" s="43">
        <v>143.80000000000001</v>
      </c>
      <c r="O130" s="43">
        <v>29.1</v>
      </c>
      <c r="P130" s="43">
        <v>0.6</v>
      </c>
    </row>
    <row r="131" spans="1:16" x14ac:dyDescent="0.25">
      <c r="B131" s="10" t="s">
        <v>46</v>
      </c>
      <c r="C131" s="17" t="s">
        <v>119</v>
      </c>
      <c r="D131" s="26" t="s">
        <v>47</v>
      </c>
      <c r="E131" s="43">
        <v>0.27</v>
      </c>
      <c r="F131" s="43">
        <v>0.06</v>
      </c>
      <c r="G131" s="43">
        <v>15.23</v>
      </c>
      <c r="H131" s="43">
        <v>63</v>
      </c>
      <c r="I131" s="43">
        <v>3.0000000000000001E-3</v>
      </c>
      <c r="J131" s="43">
        <v>2.8</v>
      </c>
      <c r="K131" s="43">
        <v>0</v>
      </c>
      <c r="L131" s="43">
        <v>1.4E-2</v>
      </c>
      <c r="M131" s="43">
        <v>3.25</v>
      </c>
      <c r="N131" s="43">
        <v>1.54</v>
      </c>
      <c r="O131" s="43">
        <v>0.84</v>
      </c>
      <c r="P131" s="43">
        <v>8.6999999999999994E-2</v>
      </c>
    </row>
    <row r="132" spans="1:16" x14ac:dyDescent="0.25">
      <c r="B132" s="10" t="s">
        <v>105</v>
      </c>
      <c r="C132" s="17" t="s">
        <v>35</v>
      </c>
      <c r="D132" s="26">
        <v>30</v>
      </c>
      <c r="E132" s="43">
        <v>2.2999999999999998</v>
      </c>
      <c r="F132" s="43">
        <v>0.9</v>
      </c>
      <c r="G132" s="43">
        <v>15.4</v>
      </c>
      <c r="H132" s="43">
        <v>78.599999999999994</v>
      </c>
      <c r="I132" s="43">
        <v>0</v>
      </c>
      <c r="J132" s="43">
        <v>0</v>
      </c>
      <c r="K132" s="43">
        <v>0</v>
      </c>
      <c r="L132" s="43">
        <v>0</v>
      </c>
      <c r="M132" s="43">
        <v>5.7</v>
      </c>
      <c r="N132" s="43">
        <v>19.5</v>
      </c>
      <c r="O132" s="43">
        <v>3.9</v>
      </c>
      <c r="P132" s="43">
        <v>0.3</v>
      </c>
    </row>
    <row r="133" spans="1:16" x14ac:dyDescent="0.25">
      <c r="B133" s="10"/>
      <c r="C133" s="4"/>
      <c r="D133" s="22"/>
      <c r="E133" s="44">
        <f>SUM(E129:E132)</f>
        <v>13.190000000000001</v>
      </c>
      <c r="F133" s="44">
        <f>SUM(F129:F132)</f>
        <v>14.120000000000001</v>
      </c>
      <c r="G133" s="44">
        <f>SUM(G129:G132)</f>
        <v>57.43</v>
      </c>
      <c r="H133" s="44">
        <f>SUM(H129:H132)</f>
        <v>408.51</v>
      </c>
      <c r="I133" s="44">
        <f>SUM(I129:I132)</f>
        <v>0.10300000000000001</v>
      </c>
      <c r="J133" s="44">
        <v>6.4</v>
      </c>
      <c r="K133" s="44">
        <v>44</v>
      </c>
      <c r="L133" s="44">
        <v>0.41399999999999998</v>
      </c>
      <c r="M133" s="44">
        <v>546.04999999999995</v>
      </c>
      <c r="N133" s="44">
        <v>439.34</v>
      </c>
      <c r="O133" s="44">
        <v>71.040000000000006</v>
      </c>
      <c r="P133" s="44">
        <v>1.6870000000000001</v>
      </c>
    </row>
    <row r="134" spans="1:16" x14ac:dyDescent="0.25">
      <c r="B134" s="10"/>
      <c r="C134" s="1" t="s">
        <v>106</v>
      </c>
      <c r="D134" s="26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</row>
    <row r="135" spans="1:16" x14ac:dyDescent="0.25">
      <c r="B135" s="10">
        <v>442</v>
      </c>
      <c r="C135" s="17" t="s">
        <v>23</v>
      </c>
      <c r="D135" s="26">
        <v>200</v>
      </c>
      <c r="E135" s="43">
        <v>1</v>
      </c>
      <c r="F135" s="43">
        <v>0.2</v>
      </c>
      <c r="G135" s="43">
        <v>20.2</v>
      </c>
      <c r="H135" s="43">
        <v>86</v>
      </c>
      <c r="I135" s="43">
        <v>0</v>
      </c>
      <c r="J135" s="43">
        <v>4</v>
      </c>
      <c r="K135" s="43">
        <v>0</v>
      </c>
      <c r="L135" s="43">
        <v>0</v>
      </c>
      <c r="M135" s="43">
        <v>14</v>
      </c>
      <c r="N135" s="43">
        <v>14</v>
      </c>
      <c r="O135" s="43">
        <v>8</v>
      </c>
      <c r="P135" s="43">
        <v>2.8</v>
      </c>
    </row>
    <row r="136" spans="1:16" x14ac:dyDescent="0.25">
      <c r="B136" s="10"/>
      <c r="C136" s="4"/>
      <c r="D136" s="22"/>
      <c r="E136" s="44">
        <f>SUM(E135)</f>
        <v>1</v>
      </c>
      <c r="F136" s="44">
        <f t="shared" ref="F136:P136" si="8">SUM(F135)</f>
        <v>0.2</v>
      </c>
      <c r="G136" s="44">
        <f t="shared" si="8"/>
        <v>20.2</v>
      </c>
      <c r="H136" s="44">
        <f t="shared" si="8"/>
        <v>86</v>
      </c>
      <c r="I136" s="44">
        <f t="shared" si="8"/>
        <v>0</v>
      </c>
      <c r="J136" s="44">
        <f t="shared" si="8"/>
        <v>4</v>
      </c>
      <c r="K136" s="44">
        <f t="shared" si="8"/>
        <v>0</v>
      </c>
      <c r="L136" s="44">
        <f t="shared" si="8"/>
        <v>0</v>
      </c>
      <c r="M136" s="44">
        <f t="shared" si="8"/>
        <v>14</v>
      </c>
      <c r="N136" s="44">
        <f t="shared" si="8"/>
        <v>14</v>
      </c>
      <c r="O136" s="44">
        <f t="shared" si="8"/>
        <v>8</v>
      </c>
      <c r="P136" s="44">
        <f t="shared" si="8"/>
        <v>2.8</v>
      </c>
    </row>
    <row r="137" spans="1:16" x14ac:dyDescent="0.25">
      <c r="B137" s="10"/>
      <c r="C137" s="4" t="s">
        <v>24</v>
      </c>
      <c r="D137" s="26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</row>
    <row r="138" spans="1:16" x14ac:dyDescent="0.25">
      <c r="A138" s="24"/>
      <c r="B138" s="34">
        <v>71</v>
      </c>
      <c r="C138" s="35" t="s">
        <v>25</v>
      </c>
      <c r="D138" s="28">
        <v>60</v>
      </c>
      <c r="E138" s="47">
        <v>0.42</v>
      </c>
      <c r="F138" s="47">
        <v>0.06</v>
      </c>
      <c r="G138" s="47">
        <v>1.1399999999999999</v>
      </c>
      <c r="H138" s="47">
        <v>6.78</v>
      </c>
      <c r="I138" s="48">
        <v>0.02</v>
      </c>
      <c r="J138" s="48">
        <v>2.94</v>
      </c>
      <c r="K138" s="48">
        <v>0</v>
      </c>
      <c r="L138" s="48">
        <v>0</v>
      </c>
      <c r="M138" s="48">
        <v>10.199999999999999</v>
      </c>
      <c r="N138" s="48">
        <v>18</v>
      </c>
      <c r="O138" s="48">
        <v>8.4</v>
      </c>
      <c r="P138" s="48">
        <v>0.3</v>
      </c>
    </row>
    <row r="139" spans="1:16" ht="45" x14ac:dyDescent="0.25">
      <c r="B139" s="10" t="s">
        <v>77</v>
      </c>
      <c r="C139" s="17" t="s">
        <v>78</v>
      </c>
      <c r="D139" s="26" t="s">
        <v>79</v>
      </c>
      <c r="E139" s="43">
        <v>8.17</v>
      </c>
      <c r="F139" s="43">
        <v>14.05</v>
      </c>
      <c r="G139" s="43">
        <v>8.99</v>
      </c>
      <c r="H139" s="43">
        <v>195.09</v>
      </c>
      <c r="I139" s="43">
        <v>0.05</v>
      </c>
      <c r="J139" s="43">
        <v>5.56</v>
      </c>
      <c r="K139" s="43">
        <v>0.13</v>
      </c>
      <c r="L139" s="43">
        <v>0.67</v>
      </c>
      <c r="M139" s="43">
        <v>101.37</v>
      </c>
      <c r="N139" s="43">
        <v>153.29</v>
      </c>
      <c r="O139" s="43">
        <v>19.22</v>
      </c>
      <c r="P139" s="43">
        <v>1.0900000000000001</v>
      </c>
    </row>
    <row r="140" spans="1:16" x14ac:dyDescent="0.25">
      <c r="B140" s="10">
        <v>234</v>
      </c>
      <c r="C140" s="17" t="s">
        <v>134</v>
      </c>
      <c r="D140" s="26" t="s">
        <v>29</v>
      </c>
      <c r="E140" s="43">
        <v>12.9</v>
      </c>
      <c r="F140" s="43">
        <v>4.9000000000000004</v>
      </c>
      <c r="G140" s="43">
        <v>9.5</v>
      </c>
      <c r="H140" s="43">
        <v>134.30000000000001</v>
      </c>
      <c r="I140" s="43">
        <v>0.16</v>
      </c>
      <c r="J140" s="43">
        <v>7.9</v>
      </c>
      <c r="K140" s="43">
        <v>4.2999999999999997E-2</v>
      </c>
      <c r="L140" s="43">
        <v>0.9</v>
      </c>
      <c r="M140" s="43">
        <v>23.8</v>
      </c>
      <c r="N140" s="43">
        <v>127.2</v>
      </c>
      <c r="O140" s="43">
        <v>49.3</v>
      </c>
      <c r="P140" s="43">
        <v>0.9</v>
      </c>
    </row>
    <row r="141" spans="1:16" ht="30" x14ac:dyDescent="0.25">
      <c r="B141" s="10" t="s">
        <v>52</v>
      </c>
      <c r="C141" s="17" t="s">
        <v>53</v>
      </c>
      <c r="D141" s="26" t="s">
        <v>28</v>
      </c>
      <c r="E141" s="43">
        <v>8.5</v>
      </c>
      <c r="F141" s="43">
        <v>5.9</v>
      </c>
      <c r="G141" s="43">
        <v>54.7</v>
      </c>
      <c r="H141" s="43">
        <v>305.89999999999998</v>
      </c>
      <c r="I141" s="43">
        <v>0.1</v>
      </c>
      <c r="J141" s="43">
        <v>0</v>
      </c>
      <c r="K141" s="43">
        <v>0</v>
      </c>
      <c r="L141" s="43">
        <v>1.8</v>
      </c>
      <c r="M141" s="43">
        <v>14.3</v>
      </c>
      <c r="N141" s="43">
        <v>63.5</v>
      </c>
      <c r="O141" s="43">
        <v>11.5</v>
      </c>
      <c r="P141" s="43">
        <v>1.4</v>
      </c>
    </row>
    <row r="142" spans="1:16" x14ac:dyDescent="0.25">
      <c r="B142" s="10">
        <v>349</v>
      </c>
      <c r="C142" s="17" t="s">
        <v>117</v>
      </c>
      <c r="D142" s="26">
        <v>200</v>
      </c>
      <c r="E142" s="43">
        <v>0.5</v>
      </c>
      <c r="F142" s="43">
        <v>0.02</v>
      </c>
      <c r="G142" s="43">
        <v>19.43</v>
      </c>
      <c r="H142" s="43">
        <v>79.92</v>
      </c>
      <c r="I142" s="43">
        <v>0</v>
      </c>
      <c r="J142" s="43">
        <v>0.03</v>
      </c>
      <c r="K142" s="43">
        <v>0.75</v>
      </c>
      <c r="L142" s="43">
        <v>0</v>
      </c>
      <c r="M142" s="43">
        <v>17.25</v>
      </c>
      <c r="N142" s="43">
        <v>28.8</v>
      </c>
      <c r="O142" s="43">
        <v>13.8</v>
      </c>
      <c r="P142" s="43">
        <v>1.95</v>
      </c>
    </row>
    <row r="143" spans="1:16" x14ac:dyDescent="0.25">
      <c r="B143" s="10" t="s">
        <v>112</v>
      </c>
      <c r="C143" s="17" t="s">
        <v>22</v>
      </c>
      <c r="D143" s="26">
        <v>30</v>
      </c>
      <c r="E143" s="43">
        <v>2.2999999999999998</v>
      </c>
      <c r="F143" s="43">
        <v>0.24</v>
      </c>
      <c r="G143" s="43">
        <v>14.8</v>
      </c>
      <c r="H143" s="43">
        <v>70.8</v>
      </c>
      <c r="I143" s="43">
        <v>0</v>
      </c>
      <c r="J143" s="43">
        <v>0</v>
      </c>
      <c r="K143" s="43">
        <v>0</v>
      </c>
      <c r="L143" s="43">
        <v>0</v>
      </c>
      <c r="M143" s="43">
        <v>5.7</v>
      </c>
      <c r="N143" s="43">
        <v>19.5</v>
      </c>
      <c r="O143" s="43">
        <v>3.9</v>
      </c>
      <c r="P143" s="43">
        <v>0.3</v>
      </c>
    </row>
    <row r="144" spans="1:16" x14ac:dyDescent="0.25">
      <c r="B144" s="10" t="s">
        <v>113</v>
      </c>
      <c r="C144" s="17" t="s">
        <v>30</v>
      </c>
      <c r="D144" s="26">
        <v>30</v>
      </c>
      <c r="E144" s="43">
        <v>1.98</v>
      </c>
      <c r="F144" s="43">
        <v>0.36</v>
      </c>
      <c r="G144" s="43">
        <v>10.02</v>
      </c>
      <c r="H144" s="43">
        <v>51.3</v>
      </c>
      <c r="I144" s="43">
        <v>0.06</v>
      </c>
      <c r="J144" s="43">
        <v>0</v>
      </c>
      <c r="K144" s="43">
        <v>0</v>
      </c>
      <c r="L144" s="43">
        <v>0.33</v>
      </c>
      <c r="M144" s="43">
        <v>10.5</v>
      </c>
      <c r="N144" s="43">
        <v>48</v>
      </c>
      <c r="O144" s="43">
        <v>13.5</v>
      </c>
      <c r="P144" s="43">
        <v>1.2</v>
      </c>
    </row>
    <row r="145" spans="1:16" x14ac:dyDescent="0.25">
      <c r="B145" s="10">
        <v>338</v>
      </c>
      <c r="C145" s="17" t="s">
        <v>138</v>
      </c>
      <c r="D145" s="26">
        <v>150</v>
      </c>
      <c r="E145" s="43">
        <v>0.6</v>
      </c>
      <c r="F145" s="43">
        <v>0.6</v>
      </c>
      <c r="G145" s="43">
        <v>11.2</v>
      </c>
      <c r="H145" s="43">
        <v>70.5</v>
      </c>
      <c r="I145" s="43">
        <v>0.45</v>
      </c>
      <c r="J145" s="43">
        <v>12</v>
      </c>
      <c r="K145" s="43">
        <v>0</v>
      </c>
      <c r="L145" s="43">
        <v>1.3</v>
      </c>
      <c r="M145" s="43">
        <v>24</v>
      </c>
      <c r="N145" s="43">
        <v>22</v>
      </c>
      <c r="O145" s="43">
        <v>15.98</v>
      </c>
      <c r="P145" s="43">
        <v>4.4999999999999998E-2</v>
      </c>
    </row>
    <row r="146" spans="1:16" x14ac:dyDescent="0.25">
      <c r="B146" s="10"/>
      <c r="C146" s="4"/>
      <c r="D146" s="22"/>
      <c r="E146" s="45">
        <f>SUM(E138:E145)</f>
        <v>35.369999999999997</v>
      </c>
      <c r="F146" s="45">
        <f>SUM(F138:F145)</f>
        <v>26.130000000000003</v>
      </c>
      <c r="G146" s="45">
        <f>SUM(G138:G145)</f>
        <v>129.78</v>
      </c>
      <c r="H146" s="45">
        <f>SUM(H138:H145)</f>
        <v>914.5899999999998</v>
      </c>
      <c r="I146" s="44">
        <v>0.49</v>
      </c>
      <c r="J146" s="44">
        <v>133.88999999999999</v>
      </c>
      <c r="K146" s="44">
        <v>1.0529999999999999</v>
      </c>
      <c r="L146" s="44">
        <v>3.7</v>
      </c>
      <c r="M146" s="44">
        <v>241.12</v>
      </c>
      <c r="N146" s="44">
        <v>514.96</v>
      </c>
      <c r="O146" s="44">
        <v>137.35</v>
      </c>
      <c r="P146" s="44">
        <v>7.44</v>
      </c>
    </row>
    <row r="147" spans="1:16" x14ac:dyDescent="0.25">
      <c r="B147" s="10"/>
      <c r="C147" s="4" t="s">
        <v>54</v>
      </c>
      <c r="D147" s="22"/>
      <c r="E147" s="45">
        <f>E133+E135+E146</f>
        <v>49.56</v>
      </c>
      <c r="F147" s="45">
        <f>F133+F135+F146</f>
        <v>40.450000000000003</v>
      </c>
      <c r="G147" s="45">
        <f>G133+G135+G146</f>
        <v>207.41</v>
      </c>
      <c r="H147" s="44">
        <f>H133+H135+H146</f>
        <v>1409.1</v>
      </c>
      <c r="I147" s="44">
        <v>0.67300000000000004</v>
      </c>
      <c r="J147" s="44">
        <v>144.29</v>
      </c>
      <c r="K147" s="44">
        <v>45.052999999999997</v>
      </c>
      <c r="L147" s="44">
        <v>4.1139999999999999</v>
      </c>
      <c r="M147" s="44">
        <v>801.17</v>
      </c>
      <c r="N147" s="44">
        <v>968.3</v>
      </c>
      <c r="O147" s="44">
        <v>216.39</v>
      </c>
      <c r="P147" s="44">
        <v>11.927</v>
      </c>
    </row>
    <row r="148" spans="1:16" x14ac:dyDescent="0.25">
      <c r="B148" s="13"/>
      <c r="C148" s="20" t="s">
        <v>80</v>
      </c>
      <c r="D148" s="32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</row>
    <row r="149" spans="1:16" x14ac:dyDescent="0.25">
      <c r="B149" s="10"/>
      <c r="C149" s="4" t="s">
        <v>17</v>
      </c>
      <c r="D149" s="26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</row>
    <row r="150" spans="1:16" x14ac:dyDescent="0.25">
      <c r="B150" s="10" t="s">
        <v>103</v>
      </c>
      <c r="C150" s="17" t="s">
        <v>101</v>
      </c>
      <c r="D150" s="26">
        <v>200</v>
      </c>
      <c r="E150" s="43">
        <v>5.8</v>
      </c>
      <c r="F150" s="43">
        <v>5</v>
      </c>
      <c r="G150" s="43">
        <v>8</v>
      </c>
      <c r="H150" s="43">
        <v>101</v>
      </c>
      <c r="I150" s="43">
        <v>0.08</v>
      </c>
      <c r="J150" s="43">
        <v>1.4</v>
      </c>
      <c r="K150" s="43">
        <v>40.1</v>
      </c>
      <c r="L150" s="43">
        <v>0</v>
      </c>
      <c r="M150" s="43">
        <v>240.8</v>
      </c>
      <c r="N150" s="43">
        <v>180.6</v>
      </c>
      <c r="O150" s="43">
        <v>28.1</v>
      </c>
      <c r="P150" s="43">
        <v>0.2</v>
      </c>
    </row>
    <row r="151" spans="1:16" ht="30" x14ac:dyDescent="0.25">
      <c r="B151" s="10" t="s">
        <v>19</v>
      </c>
      <c r="C151" s="17" t="s">
        <v>20</v>
      </c>
      <c r="D151" s="26" t="s">
        <v>21</v>
      </c>
      <c r="E151" s="43">
        <v>6.19</v>
      </c>
      <c r="F151" s="43">
        <v>6.57</v>
      </c>
      <c r="G151" s="43">
        <v>32.99</v>
      </c>
      <c r="H151" s="43">
        <v>215.91</v>
      </c>
      <c r="I151" s="43">
        <v>0.09</v>
      </c>
      <c r="J151" s="43">
        <v>2.35</v>
      </c>
      <c r="K151" s="43">
        <v>1.37</v>
      </c>
      <c r="L151" s="43">
        <v>0.56999999999999995</v>
      </c>
      <c r="M151" s="43">
        <v>135.18</v>
      </c>
      <c r="N151" s="43">
        <v>122.94</v>
      </c>
      <c r="O151" s="43">
        <v>20.420000000000002</v>
      </c>
      <c r="P151" s="43">
        <v>0.43</v>
      </c>
    </row>
    <row r="152" spans="1:16" x14ac:dyDescent="0.25">
      <c r="B152" s="10" t="s">
        <v>129</v>
      </c>
      <c r="C152" s="17" t="s">
        <v>130</v>
      </c>
      <c r="D152" s="26">
        <v>200</v>
      </c>
      <c r="E152" s="43">
        <v>3</v>
      </c>
      <c r="F152" s="43">
        <v>3.27</v>
      </c>
      <c r="G152" s="43">
        <v>18.36</v>
      </c>
      <c r="H152" s="43">
        <v>114.2</v>
      </c>
      <c r="I152" s="43">
        <v>0.04</v>
      </c>
      <c r="J152" s="43">
        <v>1</v>
      </c>
      <c r="K152" s="43">
        <v>0.02</v>
      </c>
      <c r="L152" s="43">
        <v>0.03</v>
      </c>
      <c r="M152" s="43">
        <v>122.9</v>
      </c>
      <c r="N152" s="43">
        <v>109.9</v>
      </c>
      <c r="O152" s="43">
        <v>22.05</v>
      </c>
      <c r="P152" s="43">
        <v>0.03</v>
      </c>
    </row>
    <row r="153" spans="1:16" x14ac:dyDescent="0.25">
      <c r="B153" s="10" t="s">
        <v>112</v>
      </c>
      <c r="C153" s="17" t="s">
        <v>22</v>
      </c>
      <c r="D153" s="26">
        <v>30</v>
      </c>
      <c r="E153" s="43">
        <v>2.2999999999999998</v>
      </c>
      <c r="F153" s="43">
        <v>0.24</v>
      </c>
      <c r="G153" s="43">
        <v>14.8</v>
      </c>
      <c r="H153" s="43">
        <v>70.8</v>
      </c>
      <c r="I153" s="43">
        <v>0</v>
      </c>
      <c r="J153" s="43">
        <v>0</v>
      </c>
      <c r="K153" s="43">
        <v>0</v>
      </c>
      <c r="L153" s="43">
        <v>0</v>
      </c>
      <c r="M153" s="43">
        <v>5.7</v>
      </c>
      <c r="N153" s="43">
        <v>19.5</v>
      </c>
      <c r="O153" s="43">
        <v>3.9</v>
      </c>
      <c r="P153" s="43">
        <v>0.3</v>
      </c>
    </row>
    <row r="154" spans="1:16" x14ac:dyDescent="0.25">
      <c r="B154" s="10"/>
      <c r="C154" s="4"/>
      <c r="D154" s="22"/>
      <c r="E154" s="44">
        <f t="shared" ref="E154:P154" si="9">SUM(E150:E153)</f>
        <v>17.29</v>
      </c>
      <c r="F154" s="44">
        <f t="shared" si="9"/>
        <v>15.08</v>
      </c>
      <c r="G154" s="44">
        <f t="shared" si="9"/>
        <v>74.150000000000006</v>
      </c>
      <c r="H154" s="44">
        <f t="shared" si="9"/>
        <v>501.90999999999997</v>
      </c>
      <c r="I154" s="44">
        <f t="shared" si="9"/>
        <v>0.21</v>
      </c>
      <c r="J154" s="44">
        <f t="shared" si="9"/>
        <v>4.75</v>
      </c>
      <c r="K154" s="44">
        <f t="shared" si="9"/>
        <v>41.49</v>
      </c>
      <c r="L154" s="44">
        <f t="shared" si="9"/>
        <v>0.6</v>
      </c>
      <c r="M154" s="44">
        <f t="shared" si="9"/>
        <v>504.58</v>
      </c>
      <c r="N154" s="44">
        <f t="shared" si="9"/>
        <v>432.93999999999994</v>
      </c>
      <c r="O154" s="44">
        <f t="shared" si="9"/>
        <v>74.470000000000013</v>
      </c>
      <c r="P154" s="44">
        <f t="shared" si="9"/>
        <v>0.96</v>
      </c>
    </row>
    <row r="155" spans="1:16" x14ac:dyDescent="0.25">
      <c r="B155" s="10"/>
      <c r="C155" s="1" t="s">
        <v>106</v>
      </c>
      <c r="D155" s="26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</row>
    <row r="156" spans="1:16" x14ac:dyDescent="0.25">
      <c r="B156" s="10">
        <v>442</v>
      </c>
      <c r="C156" s="17" t="s">
        <v>23</v>
      </c>
      <c r="D156" s="26">
        <v>200</v>
      </c>
      <c r="E156" s="43">
        <v>1</v>
      </c>
      <c r="F156" s="43">
        <v>0.2</v>
      </c>
      <c r="G156" s="43">
        <v>20.2</v>
      </c>
      <c r="H156" s="43">
        <v>86</v>
      </c>
      <c r="I156" s="43">
        <v>0</v>
      </c>
      <c r="J156" s="43">
        <v>4</v>
      </c>
      <c r="K156" s="43">
        <v>0</v>
      </c>
      <c r="L156" s="43">
        <v>0</v>
      </c>
      <c r="M156" s="43">
        <v>14</v>
      </c>
      <c r="N156" s="43">
        <v>14</v>
      </c>
      <c r="O156" s="43">
        <v>8</v>
      </c>
      <c r="P156" s="43">
        <v>2.8</v>
      </c>
    </row>
    <row r="157" spans="1:16" x14ac:dyDescent="0.25">
      <c r="B157" s="10"/>
      <c r="C157" s="4"/>
      <c r="D157" s="22"/>
      <c r="E157" s="44">
        <f>SUM(E156)</f>
        <v>1</v>
      </c>
      <c r="F157" s="44">
        <f t="shared" ref="F157:P157" si="10">SUM(F156)</f>
        <v>0.2</v>
      </c>
      <c r="G157" s="44">
        <f t="shared" si="10"/>
        <v>20.2</v>
      </c>
      <c r="H157" s="44">
        <f t="shared" si="10"/>
        <v>86</v>
      </c>
      <c r="I157" s="44">
        <f t="shared" si="10"/>
        <v>0</v>
      </c>
      <c r="J157" s="44">
        <f t="shared" si="10"/>
        <v>4</v>
      </c>
      <c r="K157" s="44">
        <f t="shared" si="10"/>
        <v>0</v>
      </c>
      <c r="L157" s="44">
        <f t="shared" si="10"/>
        <v>0</v>
      </c>
      <c r="M157" s="44">
        <f t="shared" si="10"/>
        <v>14</v>
      </c>
      <c r="N157" s="44">
        <f t="shared" si="10"/>
        <v>14</v>
      </c>
      <c r="O157" s="44">
        <f t="shared" si="10"/>
        <v>8</v>
      </c>
      <c r="P157" s="44">
        <f t="shared" si="10"/>
        <v>2.8</v>
      </c>
    </row>
    <row r="158" spans="1:16" x14ac:dyDescent="0.25">
      <c r="B158" s="10"/>
      <c r="C158" s="4" t="s">
        <v>24</v>
      </c>
      <c r="D158" s="26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</row>
    <row r="159" spans="1:16" x14ac:dyDescent="0.25">
      <c r="A159" s="24"/>
      <c r="B159" s="34">
        <v>25</v>
      </c>
      <c r="C159" s="35" t="s">
        <v>48</v>
      </c>
      <c r="D159" s="28">
        <v>60</v>
      </c>
      <c r="E159" s="53">
        <v>1.29</v>
      </c>
      <c r="F159" s="53">
        <v>4.96</v>
      </c>
      <c r="G159" s="53">
        <v>7.12</v>
      </c>
      <c r="H159" s="53">
        <v>78.3</v>
      </c>
      <c r="I159" s="54">
        <v>0.1</v>
      </c>
      <c r="J159" s="54">
        <v>10.7</v>
      </c>
      <c r="K159" s="54">
        <v>0.06</v>
      </c>
      <c r="L159" s="54">
        <v>0.12</v>
      </c>
      <c r="M159" s="54">
        <v>24.24</v>
      </c>
      <c r="N159" s="54">
        <v>9.42</v>
      </c>
      <c r="O159" s="54">
        <v>14.04</v>
      </c>
      <c r="P159" s="54">
        <v>0.61</v>
      </c>
    </row>
    <row r="160" spans="1:16" ht="30" x14ac:dyDescent="0.25">
      <c r="B160" s="10">
        <v>101</v>
      </c>
      <c r="C160" s="17" t="s">
        <v>107</v>
      </c>
      <c r="D160" s="26">
        <v>250</v>
      </c>
      <c r="E160" s="43">
        <v>6.37</v>
      </c>
      <c r="F160" s="43">
        <v>13.71</v>
      </c>
      <c r="G160" s="43">
        <v>10.52</v>
      </c>
      <c r="H160" s="43">
        <v>225.95</v>
      </c>
      <c r="I160" s="43">
        <v>0.03</v>
      </c>
      <c r="J160" s="43">
        <v>6.91</v>
      </c>
      <c r="K160" s="43">
        <v>1.1399999999999999</v>
      </c>
      <c r="L160" s="43">
        <v>0.31</v>
      </c>
      <c r="M160" s="43">
        <v>14.16</v>
      </c>
      <c r="N160" s="43">
        <v>110.15</v>
      </c>
      <c r="O160" s="43">
        <v>43.05</v>
      </c>
      <c r="P160" s="43">
        <v>1.03</v>
      </c>
    </row>
    <row r="161" spans="2:16" x14ac:dyDescent="0.25">
      <c r="B161" s="10">
        <v>321</v>
      </c>
      <c r="C161" s="17" t="s">
        <v>81</v>
      </c>
      <c r="D161" s="26">
        <v>180</v>
      </c>
      <c r="E161" s="43">
        <v>3.72</v>
      </c>
      <c r="F161" s="43">
        <v>11.93</v>
      </c>
      <c r="G161" s="43">
        <v>16.8</v>
      </c>
      <c r="H161" s="43">
        <v>135.24</v>
      </c>
      <c r="I161" s="43">
        <v>0.2</v>
      </c>
      <c r="J161" s="43">
        <v>30.89</v>
      </c>
      <c r="K161" s="43">
        <v>0.1</v>
      </c>
      <c r="L161" s="43">
        <v>0.4</v>
      </c>
      <c r="M161" s="43">
        <v>99.84</v>
      </c>
      <c r="N161" s="43">
        <v>101.7</v>
      </c>
      <c r="O161" s="43">
        <v>37.18</v>
      </c>
      <c r="P161" s="43">
        <v>1.45</v>
      </c>
    </row>
    <row r="162" spans="2:16" x14ac:dyDescent="0.25">
      <c r="B162" s="10" t="s">
        <v>108</v>
      </c>
      <c r="C162" s="18" t="s">
        <v>109</v>
      </c>
      <c r="D162" s="27" t="s">
        <v>29</v>
      </c>
      <c r="E162" s="43">
        <v>15.3</v>
      </c>
      <c r="F162" s="43">
        <v>11</v>
      </c>
      <c r="G162" s="43">
        <v>13.3</v>
      </c>
      <c r="H162" s="43">
        <v>213</v>
      </c>
      <c r="I162" s="43">
        <v>0.14000000000000001</v>
      </c>
      <c r="J162" s="43">
        <v>0</v>
      </c>
      <c r="K162" s="43">
        <v>30</v>
      </c>
      <c r="L162" s="43">
        <v>1.4</v>
      </c>
      <c r="M162" s="43">
        <v>50</v>
      </c>
      <c r="N162" s="43">
        <v>136</v>
      </c>
      <c r="O162" s="43">
        <v>21</v>
      </c>
      <c r="P162" s="43">
        <v>2.0699999999999998</v>
      </c>
    </row>
    <row r="163" spans="2:16" x14ac:dyDescent="0.25">
      <c r="B163" s="10" t="s">
        <v>114</v>
      </c>
      <c r="C163" s="17" t="s">
        <v>110</v>
      </c>
      <c r="D163" s="26">
        <v>200</v>
      </c>
      <c r="E163" s="43">
        <v>0.3</v>
      </c>
      <c r="F163" s="43">
        <v>0.01</v>
      </c>
      <c r="G163" s="43">
        <v>17.5</v>
      </c>
      <c r="H163" s="43">
        <v>72</v>
      </c>
      <c r="I163" s="43">
        <v>0</v>
      </c>
      <c r="J163" s="43">
        <v>0.1</v>
      </c>
      <c r="K163" s="43">
        <v>0</v>
      </c>
      <c r="L163" s="43">
        <v>0.1</v>
      </c>
      <c r="M163" s="43">
        <v>16.399999999999999</v>
      </c>
      <c r="N163" s="43">
        <v>10.7</v>
      </c>
      <c r="O163" s="43">
        <v>4.3</v>
      </c>
      <c r="P163" s="43">
        <v>0.9</v>
      </c>
    </row>
    <row r="164" spans="2:16" x14ac:dyDescent="0.25">
      <c r="B164" s="10" t="s">
        <v>112</v>
      </c>
      <c r="C164" s="17" t="s">
        <v>22</v>
      </c>
      <c r="D164" s="26">
        <v>30</v>
      </c>
      <c r="E164" s="43">
        <v>2.2999999999999998</v>
      </c>
      <c r="F164" s="43">
        <v>0.24</v>
      </c>
      <c r="G164" s="43">
        <v>14.8</v>
      </c>
      <c r="H164" s="43">
        <v>70.8</v>
      </c>
      <c r="I164" s="43">
        <v>0</v>
      </c>
      <c r="J164" s="43">
        <v>0</v>
      </c>
      <c r="K164" s="43">
        <v>0</v>
      </c>
      <c r="L164" s="43">
        <v>0</v>
      </c>
      <c r="M164" s="43">
        <v>5.7</v>
      </c>
      <c r="N164" s="43">
        <v>19.5</v>
      </c>
      <c r="O164" s="43">
        <v>3.9</v>
      </c>
      <c r="P164" s="43">
        <v>0.3</v>
      </c>
    </row>
    <row r="165" spans="2:16" x14ac:dyDescent="0.25">
      <c r="B165" s="10" t="s">
        <v>113</v>
      </c>
      <c r="C165" s="17" t="s">
        <v>30</v>
      </c>
      <c r="D165" s="26">
        <v>30</v>
      </c>
      <c r="E165" s="43">
        <v>1.98</v>
      </c>
      <c r="F165" s="43">
        <v>0.36</v>
      </c>
      <c r="G165" s="43">
        <v>10.02</v>
      </c>
      <c r="H165" s="43">
        <v>51.3</v>
      </c>
      <c r="I165" s="43">
        <v>0.06</v>
      </c>
      <c r="J165" s="43">
        <v>0</v>
      </c>
      <c r="K165" s="43">
        <v>0</v>
      </c>
      <c r="L165" s="43">
        <v>0.33</v>
      </c>
      <c r="M165" s="43">
        <v>10.5</v>
      </c>
      <c r="N165" s="43">
        <v>48</v>
      </c>
      <c r="O165" s="43">
        <v>13.5</v>
      </c>
      <c r="P165" s="43">
        <v>1.2</v>
      </c>
    </row>
    <row r="166" spans="2:16" x14ac:dyDescent="0.25">
      <c r="B166" s="10">
        <v>338</v>
      </c>
      <c r="C166" s="17" t="s">
        <v>138</v>
      </c>
      <c r="D166" s="26">
        <v>150</v>
      </c>
      <c r="E166" s="43">
        <v>0.6</v>
      </c>
      <c r="F166" s="43">
        <v>0.6</v>
      </c>
      <c r="G166" s="43">
        <v>11.2</v>
      </c>
      <c r="H166" s="43">
        <v>70.5</v>
      </c>
      <c r="I166" s="43">
        <v>0.45</v>
      </c>
      <c r="J166" s="43">
        <v>12</v>
      </c>
      <c r="K166" s="43">
        <v>0</v>
      </c>
      <c r="L166" s="43">
        <v>1.3</v>
      </c>
      <c r="M166" s="43">
        <v>24</v>
      </c>
      <c r="N166" s="43">
        <v>22</v>
      </c>
      <c r="O166" s="43">
        <v>15.98</v>
      </c>
      <c r="P166" s="43">
        <v>4.4999999999999998E-2</v>
      </c>
    </row>
    <row r="167" spans="2:16" x14ac:dyDescent="0.25">
      <c r="B167" s="10"/>
      <c r="C167" s="62" t="s">
        <v>98</v>
      </c>
      <c r="D167" s="63">
        <v>90</v>
      </c>
      <c r="E167" s="64">
        <v>9.8000000000000007</v>
      </c>
      <c r="F167" s="64">
        <v>34.700000000000003</v>
      </c>
      <c r="G167" s="64">
        <v>50.4</v>
      </c>
      <c r="H167" s="64">
        <v>554</v>
      </c>
      <c r="I167" s="64">
        <v>8</v>
      </c>
      <c r="J167" s="64">
        <v>0</v>
      </c>
      <c r="K167" s="64">
        <v>22</v>
      </c>
      <c r="L167" s="64">
        <v>0.8</v>
      </c>
      <c r="M167" s="64">
        <v>352</v>
      </c>
      <c r="N167" s="64">
        <v>309</v>
      </c>
      <c r="O167" s="64">
        <v>68</v>
      </c>
      <c r="P167" s="64">
        <v>1.5</v>
      </c>
    </row>
    <row r="168" spans="2:16" x14ac:dyDescent="0.25">
      <c r="B168" s="10"/>
      <c r="C168" s="4"/>
      <c r="D168" s="22"/>
      <c r="E168" s="45">
        <f>SUM(E159:E167)</f>
        <v>41.660000000000004</v>
      </c>
      <c r="F168" s="45">
        <f>SUM(F159:F167)</f>
        <v>77.510000000000005</v>
      </c>
      <c r="G168" s="45">
        <f>SUM(G159:G167)</f>
        <v>151.66</v>
      </c>
      <c r="H168" s="45">
        <f>SUM(H159:H167)</f>
        <v>1471.09</v>
      </c>
      <c r="I168" s="46">
        <f>SUM(I159:I167)</f>
        <v>8.98</v>
      </c>
      <c r="J168" s="44">
        <v>71.135000000000005</v>
      </c>
      <c r="K168" s="44">
        <v>1.361</v>
      </c>
      <c r="L168" s="44">
        <v>3.82</v>
      </c>
      <c r="M168" s="44">
        <v>231.54</v>
      </c>
      <c r="N168" s="44">
        <v>468.1</v>
      </c>
      <c r="O168" s="44">
        <v>179.18</v>
      </c>
      <c r="P168" s="44">
        <v>6.87</v>
      </c>
    </row>
    <row r="169" spans="2:16" x14ac:dyDescent="0.25">
      <c r="B169" s="10"/>
      <c r="C169" s="4" t="s">
        <v>31</v>
      </c>
      <c r="D169" s="22"/>
      <c r="E169" s="45">
        <f>E154+E156+E168</f>
        <v>59.95</v>
      </c>
      <c r="F169" s="45">
        <f>F154+F156+F168</f>
        <v>92.79</v>
      </c>
      <c r="G169" s="45">
        <f>G154+G156+G168</f>
        <v>246.01</v>
      </c>
      <c r="H169" s="45">
        <f>H154+H156+H168</f>
        <v>2059</v>
      </c>
      <c r="I169" s="44">
        <v>1.373</v>
      </c>
      <c r="J169" s="44">
        <v>81.185000000000002</v>
      </c>
      <c r="K169" s="44">
        <v>46.750999999999998</v>
      </c>
      <c r="L169" s="44">
        <v>4.42</v>
      </c>
      <c r="M169" s="44">
        <v>754.12</v>
      </c>
      <c r="N169" s="44">
        <v>925.24</v>
      </c>
      <c r="O169" s="44">
        <v>264.55</v>
      </c>
      <c r="P169" s="44">
        <v>11.35</v>
      </c>
    </row>
    <row r="170" spans="2:16" x14ac:dyDescent="0.25">
      <c r="B170" s="13"/>
      <c r="C170" s="20" t="s">
        <v>82</v>
      </c>
      <c r="D170" s="32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</row>
    <row r="171" spans="2:16" ht="30" x14ac:dyDescent="0.25">
      <c r="B171" s="10">
        <v>203</v>
      </c>
      <c r="C171" s="17" t="s">
        <v>33</v>
      </c>
      <c r="D171" s="26" t="s">
        <v>34</v>
      </c>
      <c r="E171" s="43">
        <v>18.760000000000002</v>
      </c>
      <c r="F171" s="43">
        <v>19.239999999999998</v>
      </c>
      <c r="G171" s="43">
        <v>36.450000000000003</v>
      </c>
      <c r="H171" s="43">
        <v>365</v>
      </c>
      <c r="I171" s="43">
        <v>0.08</v>
      </c>
      <c r="J171" s="43">
        <v>0.11</v>
      </c>
      <c r="K171" s="43">
        <v>0</v>
      </c>
      <c r="L171" s="43">
        <v>2.1</v>
      </c>
      <c r="M171" s="43">
        <v>102</v>
      </c>
      <c r="N171" s="43">
        <v>209.4</v>
      </c>
      <c r="O171" s="43">
        <v>43.8</v>
      </c>
      <c r="P171" s="43">
        <v>1.68</v>
      </c>
    </row>
    <row r="172" spans="2:16" x14ac:dyDescent="0.25">
      <c r="B172" s="10" t="s">
        <v>105</v>
      </c>
      <c r="C172" s="17" t="s">
        <v>35</v>
      </c>
      <c r="D172" s="26">
        <v>30</v>
      </c>
      <c r="E172" s="43">
        <v>2.2999999999999998</v>
      </c>
      <c r="F172" s="43">
        <v>0.9</v>
      </c>
      <c r="G172" s="43">
        <v>15.4</v>
      </c>
      <c r="H172" s="43">
        <v>78.599999999999994</v>
      </c>
      <c r="I172" s="43">
        <v>0</v>
      </c>
      <c r="J172" s="43">
        <v>0</v>
      </c>
      <c r="K172" s="43">
        <v>0</v>
      </c>
      <c r="L172" s="43">
        <v>0</v>
      </c>
      <c r="M172" s="43">
        <v>5.7</v>
      </c>
      <c r="N172" s="43">
        <v>19.5</v>
      </c>
      <c r="O172" s="43">
        <v>3.9</v>
      </c>
      <c r="P172" s="43">
        <v>0.3</v>
      </c>
    </row>
    <row r="173" spans="2:16" x14ac:dyDescent="0.25">
      <c r="B173" s="10" t="s">
        <v>104</v>
      </c>
      <c r="C173" s="17" t="s">
        <v>102</v>
      </c>
      <c r="D173" s="26">
        <v>200</v>
      </c>
      <c r="E173" s="43">
        <v>0.2</v>
      </c>
      <c r="F173" s="43">
        <v>0.1</v>
      </c>
      <c r="G173" s="43">
        <v>9.3000000000000007</v>
      </c>
      <c r="H173" s="43">
        <v>38</v>
      </c>
      <c r="I173" s="43">
        <v>0</v>
      </c>
      <c r="J173" s="43">
        <v>0</v>
      </c>
      <c r="K173" s="43">
        <v>0</v>
      </c>
      <c r="L173" s="43">
        <v>0</v>
      </c>
      <c r="M173" s="43">
        <v>5.0999999999999996</v>
      </c>
      <c r="N173" s="43">
        <v>7.7</v>
      </c>
      <c r="O173" s="43">
        <v>4.2</v>
      </c>
      <c r="P173" s="43">
        <v>0.82</v>
      </c>
    </row>
    <row r="174" spans="2:16" x14ac:dyDescent="0.25">
      <c r="B174" s="10"/>
      <c r="C174" s="4"/>
      <c r="D174" s="22"/>
      <c r="E174" s="44">
        <v>15.09</v>
      </c>
      <c r="F174" s="44">
        <v>19.23</v>
      </c>
      <c r="G174" s="44">
        <v>87.15</v>
      </c>
      <c r="H174" s="44">
        <f>SUM(H171:H173)</f>
        <v>481.6</v>
      </c>
      <c r="I174" s="44">
        <v>0.08</v>
      </c>
      <c r="J174" s="44">
        <v>0.11</v>
      </c>
      <c r="K174" s="44">
        <v>0.2</v>
      </c>
      <c r="L174" s="44">
        <v>2.2999999999999998</v>
      </c>
      <c r="M174" s="44">
        <v>113.95</v>
      </c>
      <c r="N174" s="44">
        <v>239.05</v>
      </c>
      <c r="O174" s="44">
        <v>52.1</v>
      </c>
      <c r="P174" s="44">
        <v>2.82</v>
      </c>
    </row>
    <row r="175" spans="2:16" x14ac:dyDescent="0.25">
      <c r="B175" s="10"/>
      <c r="C175" s="1" t="s">
        <v>106</v>
      </c>
      <c r="D175" s="26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</row>
    <row r="176" spans="2:16" x14ac:dyDescent="0.25">
      <c r="B176" s="10">
        <v>442</v>
      </c>
      <c r="C176" s="17" t="s">
        <v>23</v>
      </c>
      <c r="D176" s="26">
        <v>200</v>
      </c>
      <c r="E176" s="43">
        <v>1</v>
      </c>
      <c r="F176" s="43">
        <v>0.2</v>
      </c>
      <c r="G176" s="43">
        <v>20.2</v>
      </c>
      <c r="H176" s="43">
        <v>86</v>
      </c>
      <c r="I176" s="43">
        <v>0</v>
      </c>
      <c r="J176" s="43">
        <v>4</v>
      </c>
      <c r="K176" s="43">
        <v>0</v>
      </c>
      <c r="L176" s="43">
        <v>0</v>
      </c>
      <c r="M176" s="43">
        <v>14</v>
      </c>
      <c r="N176" s="43">
        <v>14</v>
      </c>
      <c r="O176" s="43">
        <v>8</v>
      </c>
      <c r="P176" s="43">
        <v>2.8</v>
      </c>
    </row>
    <row r="177" spans="1:16" x14ac:dyDescent="0.25">
      <c r="B177" s="10"/>
      <c r="C177" s="4"/>
      <c r="D177" s="22"/>
      <c r="E177" s="44">
        <f>SUM(E176)</f>
        <v>1</v>
      </c>
      <c r="F177" s="44">
        <f t="shared" ref="F177:P177" si="11">SUM(F176)</f>
        <v>0.2</v>
      </c>
      <c r="G177" s="44">
        <f t="shared" si="11"/>
        <v>20.2</v>
      </c>
      <c r="H177" s="44">
        <f t="shared" si="11"/>
        <v>86</v>
      </c>
      <c r="I177" s="44">
        <f t="shared" si="11"/>
        <v>0</v>
      </c>
      <c r="J177" s="44">
        <f t="shared" si="11"/>
        <v>4</v>
      </c>
      <c r="K177" s="44">
        <f t="shared" si="11"/>
        <v>0</v>
      </c>
      <c r="L177" s="44">
        <f t="shared" si="11"/>
        <v>0</v>
      </c>
      <c r="M177" s="44">
        <f t="shared" si="11"/>
        <v>14</v>
      </c>
      <c r="N177" s="44">
        <f t="shared" si="11"/>
        <v>14</v>
      </c>
      <c r="O177" s="44">
        <f t="shared" si="11"/>
        <v>8</v>
      </c>
      <c r="P177" s="44">
        <f t="shared" si="11"/>
        <v>2.8</v>
      </c>
    </row>
    <row r="178" spans="1:16" x14ac:dyDescent="0.25">
      <c r="B178" s="10"/>
      <c r="C178" s="4" t="s">
        <v>24</v>
      </c>
      <c r="D178" s="26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</row>
    <row r="179" spans="1:16" x14ac:dyDescent="0.25">
      <c r="A179" s="24"/>
      <c r="B179" s="57" t="s">
        <v>136</v>
      </c>
      <c r="C179" s="35" t="s">
        <v>135</v>
      </c>
      <c r="D179" s="28">
        <v>60</v>
      </c>
      <c r="E179" s="47">
        <v>0.72</v>
      </c>
      <c r="F179" s="47">
        <v>3.06</v>
      </c>
      <c r="G179" s="47">
        <v>3.3</v>
      </c>
      <c r="H179" s="47">
        <v>43.8</v>
      </c>
      <c r="I179" s="48">
        <v>0.02</v>
      </c>
      <c r="J179" s="48">
        <v>7.8</v>
      </c>
      <c r="K179" s="48">
        <v>0</v>
      </c>
      <c r="L179" s="48">
        <v>1.44</v>
      </c>
      <c r="M179" s="48">
        <v>20.399999999999999</v>
      </c>
      <c r="N179" s="48">
        <v>18</v>
      </c>
      <c r="O179" s="48">
        <v>10.8</v>
      </c>
      <c r="P179" s="48">
        <v>0.56000000000000005</v>
      </c>
    </row>
    <row r="180" spans="1:16" ht="30" x14ac:dyDescent="0.25">
      <c r="B180" s="10" t="s">
        <v>37</v>
      </c>
      <c r="C180" s="17" t="s">
        <v>38</v>
      </c>
      <c r="D180" s="26" t="s">
        <v>39</v>
      </c>
      <c r="E180" s="43">
        <v>7.88</v>
      </c>
      <c r="F180" s="43">
        <v>12.08</v>
      </c>
      <c r="G180" s="43">
        <v>10.91</v>
      </c>
      <c r="H180" s="43">
        <v>183.79</v>
      </c>
      <c r="I180" s="43">
        <v>0.09</v>
      </c>
      <c r="J180" s="43">
        <v>3.23</v>
      </c>
      <c r="K180" s="43">
        <v>0.7</v>
      </c>
      <c r="L180" s="43">
        <v>0.28000000000000003</v>
      </c>
      <c r="M180" s="43">
        <v>105.94</v>
      </c>
      <c r="N180" s="43">
        <v>130.51</v>
      </c>
      <c r="O180" s="43">
        <v>10.039999999999999</v>
      </c>
      <c r="P180" s="43">
        <v>1.0900000000000001</v>
      </c>
    </row>
    <row r="181" spans="1:16" x14ac:dyDescent="0.25">
      <c r="B181" s="10">
        <v>279</v>
      </c>
      <c r="C181" s="17" t="s">
        <v>131</v>
      </c>
      <c r="D181" s="26" t="s">
        <v>40</v>
      </c>
      <c r="E181" s="43">
        <v>12.54</v>
      </c>
      <c r="F181" s="43">
        <v>19.04</v>
      </c>
      <c r="G181" s="43">
        <v>9.93</v>
      </c>
      <c r="H181" s="43">
        <v>261.20999999999998</v>
      </c>
      <c r="I181" s="43">
        <v>0.01</v>
      </c>
      <c r="J181" s="43">
        <v>0.11</v>
      </c>
      <c r="K181" s="43">
        <v>3.33</v>
      </c>
      <c r="L181" s="43">
        <v>0.11</v>
      </c>
      <c r="M181" s="43">
        <v>186.25</v>
      </c>
      <c r="N181" s="43">
        <v>6.2</v>
      </c>
      <c r="O181" s="43">
        <v>25.18</v>
      </c>
      <c r="P181" s="43">
        <v>1.1499999999999999</v>
      </c>
    </row>
    <row r="182" spans="1:16" ht="30" x14ac:dyDescent="0.25">
      <c r="B182" s="10" t="s">
        <v>41</v>
      </c>
      <c r="C182" s="17" t="s">
        <v>116</v>
      </c>
      <c r="D182" s="26" t="s">
        <v>28</v>
      </c>
      <c r="E182" s="43">
        <v>10.1</v>
      </c>
      <c r="F182" s="43">
        <v>7.5</v>
      </c>
      <c r="G182" s="43">
        <v>45.9</v>
      </c>
      <c r="H182" s="43">
        <v>291</v>
      </c>
      <c r="I182" s="43">
        <v>0.3</v>
      </c>
      <c r="J182" s="43">
        <v>0</v>
      </c>
      <c r="K182" s="43">
        <v>0</v>
      </c>
      <c r="L182" s="43">
        <v>5.6</v>
      </c>
      <c r="M182" s="43">
        <v>27</v>
      </c>
      <c r="N182" s="43">
        <v>224.2</v>
      </c>
      <c r="O182" s="43">
        <v>150.69999999999999</v>
      </c>
      <c r="P182" s="43">
        <v>5.3</v>
      </c>
    </row>
    <row r="183" spans="1:16" x14ac:dyDescent="0.25">
      <c r="B183" s="10">
        <v>349</v>
      </c>
      <c r="C183" s="17" t="s">
        <v>117</v>
      </c>
      <c r="D183" s="26">
        <v>200</v>
      </c>
      <c r="E183" s="43">
        <v>0.5</v>
      </c>
      <c r="F183" s="43">
        <v>0.02</v>
      </c>
      <c r="G183" s="43">
        <v>19.43</v>
      </c>
      <c r="H183" s="43">
        <v>79.92</v>
      </c>
      <c r="I183" s="43">
        <v>0</v>
      </c>
      <c r="J183" s="43">
        <v>0.03</v>
      </c>
      <c r="K183" s="43">
        <v>0.75</v>
      </c>
      <c r="L183" s="43">
        <v>0</v>
      </c>
      <c r="M183" s="43">
        <v>17.25</v>
      </c>
      <c r="N183" s="43">
        <v>28.8</v>
      </c>
      <c r="O183" s="43">
        <v>13.8</v>
      </c>
      <c r="P183" s="43">
        <v>1.95</v>
      </c>
    </row>
    <row r="184" spans="1:16" x14ac:dyDescent="0.25">
      <c r="B184" s="10" t="s">
        <v>112</v>
      </c>
      <c r="C184" s="17" t="s">
        <v>22</v>
      </c>
      <c r="D184" s="26">
        <v>30</v>
      </c>
      <c r="E184" s="43">
        <v>2.2999999999999998</v>
      </c>
      <c r="F184" s="43">
        <v>0.24</v>
      </c>
      <c r="G184" s="43">
        <v>14.8</v>
      </c>
      <c r="H184" s="43">
        <v>70.8</v>
      </c>
      <c r="I184" s="43">
        <v>0</v>
      </c>
      <c r="J184" s="43">
        <v>0</v>
      </c>
      <c r="K184" s="43">
        <v>0</v>
      </c>
      <c r="L184" s="43">
        <v>0</v>
      </c>
      <c r="M184" s="43">
        <v>5.7</v>
      </c>
      <c r="N184" s="43">
        <v>19.5</v>
      </c>
      <c r="O184" s="43">
        <v>3.9</v>
      </c>
      <c r="P184" s="43">
        <v>0.3</v>
      </c>
    </row>
    <row r="185" spans="1:16" x14ac:dyDescent="0.25">
      <c r="B185" s="10" t="s">
        <v>113</v>
      </c>
      <c r="C185" s="17" t="s">
        <v>30</v>
      </c>
      <c r="D185" s="26">
        <v>30</v>
      </c>
      <c r="E185" s="43">
        <v>1.98</v>
      </c>
      <c r="F185" s="43">
        <v>0.36</v>
      </c>
      <c r="G185" s="43">
        <v>10.02</v>
      </c>
      <c r="H185" s="43">
        <v>51.3</v>
      </c>
      <c r="I185" s="43">
        <v>0.06</v>
      </c>
      <c r="J185" s="43">
        <v>0</v>
      </c>
      <c r="K185" s="43">
        <v>0</v>
      </c>
      <c r="L185" s="43">
        <v>0.33</v>
      </c>
      <c r="M185" s="43">
        <v>10.5</v>
      </c>
      <c r="N185" s="43">
        <v>48</v>
      </c>
      <c r="O185" s="43">
        <v>13.5</v>
      </c>
      <c r="P185" s="43">
        <v>1.2</v>
      </c>
    </row>
    <row r="186" spans="1:16" x14ac:dyDescent="0.25">
      <c r="B186" s="10">
        <v>338</v>
      </c>
      <c r="C186" s="17" t="s">
        <v>138</v>
      </c>
      <c r="D186" s="26">
        <v>150</v>
      </c>
      <c r="E186" s="43">
        <v>0.6</v>
      </c>
      <c r="F186" s="43">
        <v>0.6</v>
      </c>
      <c r="G186" s="43">
        <v>11.2</v>
      </c>
      <c r="H186" s="43">
        <v>70.5</v>
      </c>
      <c r="I186" s="43">
        <v>0.45</v>
      </c>
      <c r="J186" s="43">
        <v>12</v>
      </c>
      <c r="K186" s="43">
        <v>0</v>
      </c>
      <c r="L186" s="43">
        <v>1.3</v>
      </c>
      <c r="M186" s="43">
        <v>24</v>
      </c>
      <c r="N186" s="43">
        <v>22</v>
      </c>
      <c r="O186" s="43">
        <v>15.98</v>
      </c>
      <c r="P186" s="43">
        <v>4.4999999999999998E-2</v>
      </c>
    </row>
    <row r="187" spans="1:16" x14ac:dyDescent="0.25">
      <c r="B187" s="10"/>
      <c r="C187" s="4"/>
      <c r="D187" s="22"/>
      <c r="E187" s="45">
        <f>SUM(E179:E186)</f>
        <v>36.619999999999997</v>
      </c>
      <c r="F187" s="45">
        <f>SUM(F179:F186)</f>
        <v>42.900000000000006</v>
      </c>
      <c r="G187" s="45">
        <f>SUM(G179:G186)</f>
        <v>125.49</v>
      </c>
      <c r="H187" s="45">
        <f>SUM(H179:H186)</f>
        <v>1052.3199999999997</v>
      </c>
      <c r="I187" s="44">
        <v>0.58499999999999996</v>
      </c>
      <c r="J187" s="44">
        <v>52.61</v>
      </c>
      <c r="K187" s="44">
        <v>4.78</v>
      </c>
      <c r="L187" s="44">
        <v>8.6319999999999997</v>
      </c>
      <c r="M187" s="44">
        <v>223.21199999999999</v>
      </c>
      <c r="N187" s="44">
        <v>640.18299999999999</v>
      </c>
      <c r="O187" s="44">
        <v>253.55</v>
      </c>
      <c r="P187" s="44">
        <v>1.2</v>
      </c>
    </row>
    <row r="188" spans="1:16" s="2" customFormat="1" x14ac:dyDescent="0.25">
      <c r="B188" s="10"/>
      <c r="C188" s="4" t="s">
        <v>31</v>
      </c>
      <c r="D188" s="22"/>
      <c r="E188" s="45">
        <f>E174+E176+E187</f>
        <v>52.709999999999994</v>
      </c>
      <c r="F188" s="45">
        <f>F174+F176+F187</f>
        <v>62.330000000000005</v>
      </c>
      <c r="G188" s="45">
        <f>G174+G176+G187</f>
        <v>232.84</v>
      </c>
      <c r="H188" s="45">
        <f>H174+H176+H187</f>
        <v>1619.9199999999996</v>
      </c>
      <c r="I188" s="44">
        <v>0.66500000000000004</v>
      </c>
      <c r="J188" s="44">
        <v>56.72</v>
      </c>
      <c r="K188" s="44">
        <v>4.9800000000000004</v>
      </c>
      <c r="L188" s="44">
        <v>10.932</v>
      </c>
      <c r="M188" s="44">
        <v>351.16199999999998</v>
      </c>
      <c r="N188" s="44">
        <v>893.23299999999995</v>
      </c>
      <c r="O188" s="44">
        <v>313.64999999999998</v>
      </c>
      <c r="P188" s="44">
        <v>6.82</v>
      </c>
    </row>
    <row r="189" spans="1:16" x14ac:dyDescent="0.25">
      <c r="B189" s="13"/>
      <c r="C189" s="20" t="s">
        <v>83</v>
      </c>
      <c r="D189" s="32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</row>
    <row r="190" spans="1:16" x14ac:dyDescent="0.25">
      <c r="B190" s="10">
        <v>338</v>
      </c>
      <c r="C190" s="17" t="s">
        <v>138</v>
      </c>
      <c r="D190" s="26">
        <v>150</v>
      </c>
      <c r="E190" s="43">
        <v>0.6</v>
      </c>
      <c r="F190" s="43">
        <v>0.6</v>
      </c>
      <c r="G190" s="43">
        <v>11.2</v>
      </c>
      <c r="H190" s="43">
        <v>70.5</v>
      </c>
      <c r="I190" s="43">
        <v>0.45</v>
      </c>
      <c r="J190" s="43">
        <v>12</v>
      </c>
      <c r="K190" s="43">
        <v>0</v>
      </c>
      <c r="L190" s="43">
        <v>1.3</v>
      </c>
      <c r="M190" s="43">
        <v>24</v>
      </c>
      <c r="N190" s="43">
        <v>22</v>
      </c>
      <c r="O190" s="43">
        <v>15.98</v>
      </c>
      <c r="P190" s="43">
        <v>4.4999999999999998E-2</v>
      </c>
    </row>
    <row r="191" spans="1:16" ht="30" x14ac:dyDescent="0.25">
      <c r="B191" s="10" t="s">
        <v>43</v>
      </c>
      <c r="C191" s="17" t="s">
        <v>118</v>
      </c>
      <c r="D191" s="26" t="s">
        <v>21</v>
      </c>
      <c r="E191" s="43">
        <v>5.7</v>
      </c>
      <c r="F191" s="43">
        <v>8.01</v>
      </c>
      <c r="G191" s="43">
        <v>38.4</v>
      </c>
      <c r="H191" s="43">
        <v>249.6</v>
      </c>
      <c r="I191" s="43">
        <v>0.05</v>
      </c>
      <c r="J191" s="43">
        <v>1.3</v>
      </c>
      <c r="K191" s="43">
        <v>0.05</v>
      </c>
      <c r="L191" s="43">
        <v>0.91</v>
      </c>
      <c r="M191" s="43">
        <v>122.9</v>
      </c>
      <c r="N191" s="43">
        <v>150</v>
      </c>
      <c r="O191" s="43">
        <v>34.9</v>
      </c>
      <c r="P191" s="43">
        <v>1.3</v>
      </c>
    </row>
    <row r="192" spans="1:16" x14ac:dyDescent="0.25">
      <c r="B192" s="10" t="s">
        <v>44</v>
      </c>
      <c r="C192" s="17" t="s">
        <v>45</v>
      </c>
      <c r="D192" s="26">
        <v>15</v>
      </c>
      <c r="E192" s="43">
        <v>4.42</v>
      </c>
      <c r="F192" s="43">
        <v>4.16</v>
      </c>
      <c r="G192" s="43">
        <v>0</v>
      </c>
      <c r="H192" s="43">
        <v>55.11</v>
      </c>
      <c r="I192" s="43">
        <v>0</v>
      </c>
      <c r="J192" s="43">
        <v>0</v>
      </c>
      <c r="K192" s="43">
        <v>0.12</v>
      </c>
      <c r="L192" s="43">
        <v>7.0000000000000007E-2</v>
      </c>
      <c r="M192" s="43">
        <v>165</v>
      </c>
      <c r="N192" s="43">
        <v>99</v>
      </c>
      <c r="O192" s="43">
        <v>9.08</v>
      </c>
      <c r="P192" s="43">
        <v>0.12</v>
      </c>
    </row>
    <row r="193" spans="1:16" x14ac:dyDescent="0.25">
      <c r="B193" s="10" t="s">
        <v>46</v>
      </c>
      <c r="C193" s="17" t="s">
        <v>119</v>
      </c>
      <c r="D193" s="26" t="s">
        <v>47</v>
      </c>
      <c r="E193" s="43">
        <v>0.27</v>
      </c>
      <c r="F193" s="43">
        <v>0.06</v>
      </c>
      <c r="G193" s="43">
        <v>15.23</v>
      </c>
      <c r="H193" s="43">
        <v>63</v>
      </c>
      <c r="I193" s="43">
        <v>3.0000000000000001E-3</v>
      </c>
      <c r="J193" s="43">
        <v>2.8</v>
      </c>
      <c r="K193" s="43">
        <v>0</v>
      </c>
      <c r="L193" s="43">
        <v>1.4E-2</v>
      </c>
      <c r="M193" s="43">
        <v>3.25</v>
      </c>
      <c r="N193" s="43">
        <v>1.54</v>
      </c>
      <c r="O193" s="43">
        <v>0.84</v>
      </c>
      <c r="P193" s="43">
        <v>8.6999999999999994E-2</v>
      </c>
    </row>
    <row r="194" spans="1:16" x14ac:dyDescent="0.25">
      <c r="B194" s="10" t="s">
        <v>105</v>
      </c>
      <c r="C194" s="17" t="s">
        <v>35</v>
      </c>
      <c r="D194" s="26">
        <v>30</v>
      </c>
      <c r="E194" s="43">
        <v>2.2999999999999998</v>
      </c>
      <c r="F194" s="43">
        <v>0.9</v>
      </c>
      <c r="G194" s="43">
        <v>15.4</v>
      </c>
      <c r="H194" s="43">
        <v>78.599999999999994</v>
      </c>
      <c r="I194" s="43">
        <v>0</v>
      </c>
      <c r="J194" s="43">
        <v>0</v>
      </c>
      <c r="K194" s="43">
        <v>0</v>
      </c>
      <c r="L194" s="43">
        <v>0</v>
      </c>
      <c r="M194" s="43">
        <v>5.7</v>
      </c>
      <c r="N194" s="43">
        <v>19.5</v>
      </c>
      <c r="O194" s="43">
        <v>3.9</v>
      </c>
      <c r="P194" s="43">
        <v>0.3</v>
      </c>
    </row>
    <row r="195" spans="1:16" x14ac:dyDescent="0.25">
      <c r="B195" s="10"/>
      <c r="C195" s="17"/>
      <c r="D195" s="26"/>
      <c r="E195" s="44">
        <f>SUM(E190:E194)</f>
        <v>13.29</v>
      </c>
      <c r="F195" s="44">
        <f>SUM(F190:F194)</f>
        <v>13.73</v>
      </c>
      <c r="G195" s="44">
        <f>SUM(G190:G194)</f>
        <v>80.23</v>
      </c>
      <c r="H195" s="44">
        <f>SUM(H190:H194)</f>
        <v>516.81000000000006</v>
      </c>
      <c r="I195" s="44">
        <v>0.65300000000000002</v>
      </c>
      <c r="J195" s="44">
        <v>20.100000000000001</v>
      </c>
      <c r="K195" s="44">
        <v>0.17</v>
      </c>
      <c r="L195" s="44">
        <v>2.7240000000000002</v>
      </c>
      <c r="M195" s="44">
        <v>328.85</v>
      </c>
      <c r="N195" s="44">
        <v>299.37</v>
      </c>
      <c r="O195" s="44">
        <v>70.02</v>
      </c>
      <c r="P195" s="44">
        <v>1.867</v>
      </c>
    </row>
    <row r="196" spans="1:16" x14ac:dyDescent="0.25">
      <c r="B196" s="10"/>
      <c r="C196" s="1" t="s">
        <v>106</v>
      </c>
      <c r="D196" s="26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</row>
    <row r="197" spans="1:16" x14ac:dyDescent="0.25">
      <c r="B197" s="10">
        <v>442</v>
      </c>
      <c r="C197" s="17" t="s">
        <v>23</v>
      </c>
      <c r="D197" s="26">
        <v>200</v>
      </c>
      <c r="E197" s="43">
        <v>1</v>
      </c>
      <c r="F197" s="43">
        <v>0.2</v>
      </c>
      <c r="G197" s="43">
        <v>20.2</v>
      </c>
      <c r="H197" s="43">
        <v>86</v>
      </c>
      <c r="I197" s="43">
        <v>0</v>
      </c>
      <c r="J197" s="43">
        <v>4</v>
      </c>
      <c r="K197" s="43">
        <v>0</v>
      </c>
      <c r="L197" s="43">
        <v>0</v>
      </c>
      <c r="M197" s="43">
        <v>14</v>
      </c>
      <c r="N197" s="43">
        <v>14</v>
      </c>
      <c r="O197" s="43">
        <v>8</v>
      </c>
      <c r="P197" s="43">
        <v>2.8</v>
      </c>
    </row>
    <row r="198" spans="1:16" x14ac:dyDescent="0.25">
      <c r="B198" s="10"/>
      <c r="C198" s="4"/>
      <c r="D198" s="22"/>
      <c r="E198" s="44">
        <f>SUM(E197)</f>
        <v>1</v>
      </c>
      <c r="F198" s="44">
        <f t="shared" ref="F198:P198" si="12">SUM(F197)</f>
        <v>0.2</v>
      </c>
      <c r="G198" s="44">
        <f t="shared" si="12"/>
        <v>20.2</v>
      </c>
      <c r="H198" s="44">
        <f t="shared" si="12"/>
        <v>86</v>
      </c>
      <c r="I198" s="44">
        <f t="shared" si="12"/>
        <v>0</v>
      </c>
      <c r="J198" s="44">
        <f t="shared" si="12"/>
        <v>4</v>
      </c>
      <c r="K198" s="44">
        <f t="shared" si="12"/>
        <v>0</v>
      </c>
      <c r="L198" s="44">
        <f t="shared" si="12"/>
        <v>0</v>
      </c>
      <c r="M198" s="44">
        <f t="shared" si="12"/>
        <v>14</v>
      </c>
      <c r="N198" s="44">
        <f t="shared" si="12"/>
        <v>14</v>
      </c>
      <c r="O198" s="44">
        <f t="shared" si="12"/>
        <v>8</v>
      </c>
      <c r="P198" s="44">
        <f t="shared" si="12"/>
        <v>2.8</v>
      </c>
    </row>
    <row r="199" spans="1:16" x14ac:dyDescent="0.25">
      <c r="B199" s="10"/>
      <c r="C199" s="4" t="s">
        <v>24</v>
      </c>
      <c r="D199" s="22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</row>
    <row r="200" spans="1:16" x14ac:dyDescent="0.25">
      <c r="A200" s="24"/>
      <c r="B200" s="34">
        <v>71</v>
      </c>
      <c r="C200" s="35" t="s">
        <v>25</v>
      </c>
      <c r="D200" s="28">
        <v>60</v>
      </c>
      <c r="E200" s="47">
        <v>0.42</v>
      </c>
      <c r="F200" s="47">
        <v>0.06</v>
      </c>
      <c r="G200" s="47">
        <v>1.1399999999999999</v>
      </c>
      <c r="H200" s="47">
        <v>6.78</v>
      </c>
      <c r="I200" s="48">
        <v>0.02</v>
      </c>
      <c r="J200" s="48">
        <v>2.94</v>
      </c>
      <c r="K200" s="48">
        <v>0</v>
      </c>
      <c r="L200" s="48">
        <v>0</v>
      </c>
      <c r="M200" s="48">
        <v>10.199999999999999</v>
      </c>
      <c r="N200" s="48">
        <v>18</v>
      </c>
      <c r="O200" s="48">
        <v>8.4</v>
      </c>
      <c r="P200" s="48">
        <v>0.3</v>
      </c>
    </row>
    <row r="201" spans="1:16" ht="30" x14ac:dyDescent="0.25">
      <c r="B201" s="10" t="s">
        <v>49</v>
      </c>
      <c r="C201" s="17" t="s">
        <v>50</v>
      </c>
      <c r="D201" s="26" t="s">
        <v>51</v>
      </c>
      <c r="E201" s="43">
        <v>7.53</v>
      </c>
      <c r="F201" s="43">
        <v>9.7200000000000006</v>
      </c>
      <c r="G201" s="43">
        <v>14</v>
      </c>
      <c r="H201" s="43">
        <v>174.6</v>
      </c>
      <c r="I201" s="43">
        <v>0.1</v>
      </c>
      <c r="J201" s="43">
        <v>10.56</v>
      </c>
      <c r="K201" s="43">
        <v>0.31</v>
      </c>
      <c r="L201" s="43">
        <v>2.1</v>
      </c>
      <c r="M201" s="43">
        <v>47.9</v>
      </c>
      <c r="N201" s="43">
        <v>101.6</v>
      </c>
      <c r="O201" s="43">
        <v>34.299999999999997</v>
      </c>
      <c r="P201" s="43">
        <v>2.1</v>
      </c>
    </row>
    <row r="202" spans="1:16" ht="30" x14ac:dyDescent="0.25">
      <c r="B202" s="10" t="s">
        <v>52</v>
      </c>
      <c r="C202" s="17" t="s">
        <v>53</v>
      </c>
      <c r="D202" s="26" t="s">
        <v>28</v>
      </c>
      <c r="E202" s="43">
        <v>8.5</v>
      </c>
      <c r="F202" s="43">
        <v>5.9</v>
      </c>
      <c r="G202" s="43">
        <v>54.7</v>
      </c>
      <c r="H202" s="43">
        <v>305.89999999999998</v>
      </c>
      <c r="I202" s="43">
        <v>0.1</v>
      </c>
      <c r="J202" s="43">
        <v>0</v>
      </c>
      <c r="K202" s="43">
        <v>0</v>
      </c>
      <c r="L202" s="43">
        <v>1.8</v>
      </c>
      <c r="M202" s="43">
        <v>14.3</v>
      </c>
      <c r="N202" s="43">
        <v>63.5</v>
      </c>
      <c r="O202" s="43">
        <v>11.5</v>
      </c>
      <c r="P202" s="43">
        <v>1.4</v>
      </c>
    </row>
    <row r="203" spans="1:16" x14ac:dyDescent="0.25">
      <c r="B203" s="10">
        <v>295</v>
      </c>
      <c r="C203" s="17" t="s">
        <v>120</v>
      </c>
      <c r="D203" s="26" t="s">
        <v>121</v>
      </c>
      <c r="E203" s="43">
        <v>12.13</v>
      </c>
      <c r="F203" s="43">
        <v>17.399999999999999</v>
      </c>
      <c r="G203" s="43">
        <v>9.86</v>
      </c>
      <c r="H203" s="43">
        <v>245</v>
      </c>
      <c r="I203" s="43">
        <v>0.08</v>
      </c>
      <c r="J203" s="43">
        <v>1.25</v>
      </c>
      <c r="K203" s="43">
        <v>4.2000000000000003E-2</v>
      </c>
      <c r="L203" s="43">
        <v>0.28599999999999998</v>
      </c>
      <c r="M203" s="43">
        <v>11.45</v>
      </c>
      <c r="N203" s="43">
        <v>153.38999999999999</v>
      </c>
      <c r="O203" s="43">
        <v>22.43</v>
      </c>
      <c r="P203" s="43">
        <v>1.23</v>
      </c>
    </row>
    <row r="204" spans="1:16" x14ac:dyDescent="0.25">
      <c r="A204" s="24"/>
      <c r="B204" s="10" t="s">
        <v>114</v>
      </c>
      <c r="C204" s="37" t="s">
        <v>122</v>
      </c>
      <c r="D204" s="29">
        <v>200</v>
      </c>
      <c r="E204" s="43">
        <v>0.3</v>
      </c>
      <c r="F204" s="43">
        <v>0.01</v>
      </c>
      <c r="G204" s="43">
        <v>17.5</v>
      </c>
      <c r="H204" s="43">
        <v>72</v>
      </c>
      <c r="I204" s="43">
        <v>0</v>
      </c>
      <c r="J204" s="43">
        <v>0.1</v>
      </c>
      <c r="K204" s="43">
        <v>0</v>
      </c>
      <c r="L204" s="43">
        <v>0.1</v>
      </c>
      <c r="M204" s="43">
        <v>16.399999999999999</v>
      </c>
      <c r="N204" s="43">
        <v>10.7</v>
      </c>
      <c r="O204" s="43">
        <v>4.3</v>
      </c>
      <c r="P204" s="43">
        <v>0.9</v>
      </c>
    </row>
    <row r="205" spans="1:16" x14ac:dyDescent="0.25">
      <c r="B205" s="10" t="s">
        <v>112</v>
      </c>
      <c r="C205" s="17" t="s">
        <v>22</v>
      </c>
      <c r="D205" s="26">
        <v>30</v>
      </c>
      <c r="E205" s="43">
        <v>2.2999999999999998</v>
      </c>
      <c r="F205" s="43">
        <v>0.24</v>
      </c>
      <c r="G205" s="43">
        <v>14.8</v>
      </c>
      <c r="H205" s="43">
        <v>70.8</v>
      </c>
      <c r="I205" s="43">
        <v>0</v>
      </c>
      <c r="J205" s="43">
        <v>0</v>
      </c>
      <c r="K205" s="43">
        <v>0</v>
      </c>
      <c r="L205" s="43">
        <v>0</v>
      </c>
      <c r="M205" s="43">
        <v>5.7</v>
      </c>
      <c r="N205" s="43">
        <v>19.5</v>
      </c>
      <c r="O205" s="43">
        <v>3.9</v>
      </c>
      <c r="P205" s="43">
        <v>0.3</v>
      </c>
    </row>
    <row r="206" spans="1:16" x14ac:dyDescent="0.25">
      <c r="B206" s="10" t="s">
        <v>113</v>
      </c>
      <c r="C206" s="17" t="s">
        <v>30</v>
      </c>
      <c r="D206" s="26">
        <v>30</v>
      </c>
      <c r="E206" s="43">
        <v>1.98</v>
      </c>
      <c r="F206" s="43">
        <v>0.36</v>
      </c>
      <c r="G206" s="43">
        <v>10.02</v>
      </c>
      <c r="H206" s="43">
        <v>51.3</v>
      </c>
      <c r="I206" s="43">
        <v>0.06</v>
      </c>
      <c r="J206" s="43">
        <v>0</v>
      </c>
      <c r="K206" s="43">
        <v>0</v>
      </c>
      <c r="L206" s="43">
        <v>0.33</v>
      </c>
      <c r="M206" s="43">
        <v>10.5</v>
      </c>
      <c r="N206" s="43">
        <v>48</v>
      </c>
      <c r="O206" s="43">
        <v>13.5</v>
      </c>
      <c r="P206" s="43">
        <v>1.2</v>
      </c>
    </row>
    <row r="207" spans="1:16" x14ac:dyDescent="0.25">
      <c r="B207" s="10"/>
      <c r="C207" s="4"/>
      <c r="D207" s="22"/>
      <c r="E207" s="45">
        <f>SUM(E200:E206)</f>
        <v>33.159999999999997</v>
      </c>
      <c r="F207" s="45">
        <f>SUM(F200:F206)</f>
        <v>33.69</v>
      </c>
      <c r="G207" s="45">
        <f>SUM(G200:G206)</f>
        <v>122.02</v>
      </c>
      <c r="H207" s="45">
        <f>SUM(H200:H206)</f>
        <v>926.37999999999988</v>
      </c>
      <c r="I207" s="44">
        <v>0.49199999999999999</v>
      </c>
      <c r="J207" s="44">
        <v>15.75</v>
      </c>
      <c r="K207" s="44">
        <v>0.372</v>
      </c>
      <c r="L207" s="44">
        <v>4.6820000000000004</v>
      </c>
      <c r="M207" s="44">
        <v>233.45</v>
      </c>
      <c r="N207" s="44">
        <v>551.71</v>
      </c>
      <c r="O207" s="44">
        <v>116.83</v>
      </c>
      <c r="P207" s="44">
        <v>7.39</v>
      </c>
    </row>
    <row r="208" spans="1:16" x14ac:dyDescent="0.25">
      <c r="B208" s="10"/>
      <c r="C208" s="4" t="s">
        <v>54</v>
      </c>
      <c r="D208" s="22"/>
      <c r="E208" s="45">
        <f>E195+E197+E207</f>
        <v>47.449999999999996</v>
      </c>
      <c r="F208" s="45">
        <f>SUM(F195+F197+F207)</f>
        <v>47.62</v>
      </c>
      <c r="G208" s="45">
        <f>SUM(G195+G197+G207)</f>
        <v>222.45</v>
      </c>
      <c r="H208" s="45">
        <f>SUM(H195+H197+H207)</f>
        <v>1529.19</v>
      </c>
      <c r="I208" s="44">
        <v>1.145</v>
      </c>
      <c r="J208" s="44">
        <v>39.85</v>
      </c>
      <c r="K208" s="44">
        <v>0.54200000000000004</v>
      </c>
      <c r="L208" s="44">
        <v>7.4059999999999997</v>
      </c>
      <c r="M208" s="44">
        <v>576.29999999999995</v>
      </c>
      <c r="N208" s="44">
        <v>865.08</v>
      </c>
      <c r="O208" s="44">
        <v>194.85</v>
      </c>
      <c r="P208" s="44">
        <v>12.057</v>
      </c>
    </row>
    <row r="209" spans="1:16" x14ac:dyDescent="0.25">
      <c r="B209" s="13"/>
      <c r="C209" s="20" t="s">
        <v>84</v>
      </c>
      <c r="D209" s="32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</row>
    <row r="210" spans="1:16" x14ac:dyDescent="0.25">
      <c r="B210" s="10">
        <v>214</v>
      </c>
      <c r="C210" s="17" t="s">
        <v>56</v>
      </c>
      <c r="D210" s="26" t="s">
        <v>28</v>
      </c>
      <c r="E210" s="43">
        <v>13.8</v>
      </c>
      <c r="F210" s="43">
        <v>27.1</v>
      </c>
      <c r="G210" s="43">
        <v>3.1</v>
      </c>
      <c r="H210" s="43">
        <v>310</v>
      </c>
      <c r="I210" s="43">
        <v>0.1</v>
      </c>
      <c r="J210" s="43">
        <v>0.2</v>
      </c>
      <c r="K210" s="43">
        <v>0.3</v>
      </c>
      <c r="L210" s="43">
        <v>5.6</v>
      </c>
      <c r="M210" s="43">
        <v>106.1</v>
      </c>
      <c r="N210" s="43">
        <v>211.9</v>
      </c>
      <c r="O210" s="43">
        <v>16.8</v>
      </c>
      <c r="P210" s="43">
        <v>2.2999999999999998</v>
      </c>
    </row>
    <row r="211" spans="1:16" x14ac:dyDescent="0.25">
      <c r="B211" s="10" t="s">
        <v>46</v>
      </c>
      <c r="C211" s="17" t="s">
        <v>119</v>
      </c>
      <c r="D211" s="26" t="s">
        <v>47</v>
      </c>
      <c r="E211" s="43">
        <v>0.27</v>
      </c>
      <c r="F211" s="43">
        <v>0.06</v>
      </c>
      <c r="G211" s="43">
        <v>15.23</v>
      </c>
      <c r="H211" s="43">
        <v>63</v>
      </c>
      <c r="I211" s="43">
        <v>3.0000000000000001E-3</v>
      </c>
      <c r="J211" s="43">
        <v>2.8</v>
      </c>
      <c r="K211" s="43">
        <v>0</v>
      </c>
      <c r="L211" s="43">
        <v>1.4E-2</v>
      </c>
      <c r="M211" s="43">
        <v>3.25</v>
      </c>
      <c r="N211" s="43">
        <v>1.54</v>
      </c>
      <c r="O211" s="43">
        <v>0.84</v>
      </c>
      <c r="P211" s="43">
        <v>8.6999999999999994E-2</v>
      </c>
    </row>
    <row r="212" spans="1:16" x14ac:dyDescent="0.25">
      <c r="B212" s="10" t="s">
        <v>112</v>
      </c>
      <c r="C212" s="17" t="s">
        <v>22</v>
      </c>
      <c r="D212" s="26">
        <v>30</v>
      </c>
      <c r="E212" s="43">
        <v>2.2999999999999998</v>
      </c>
      <c r="F212" s="43">
        <v>0.24</v>
      </c>
      <c r="G212" s="43">
        <v>14.8</v>
      </c>
      <c r="H212" s="43">
        <v>70.8</v>
      </c>
      <c r="I212" s="43">
        <v>0</v>
      </c>
      <c r="J212" s="43">
        <v>0</v>
      </c>
      <c r="K212" s="43">
        <v>0</v>
      </c>
      <c r="L212" s="43">
        <v>0</v>
      </c>
      <c r="M212" s="43">
        <v>5.7</v>
      </c>
      <c r="N212" s="43">
        <v>19.5</v>
      </c>
      <c r="O212" s="43">
        <v>3.9</v>
      </c>
      <c r="P212" s="43">
        <v>0.3</v>
      </c>
    </row>
    <row r="213" spans="1:16" x14ac:dyDescent="0.25">
      <c r="A213" s="24"/>
      <c r="B213" s="34" t="s">
        <v>123</v>
      </c>
      <c r="C213" s="36" t="s">
        <v>97</v>
      </c>
      <c r="D213" s="30">
        <v>70</v>
      </c>
      <c r="E213" s="47">
        <v>3.1</v>
      </c>
      <c r="F213" s="47">
        <v>1.6</v>
      </c>
      <c r="G213" s="47">
        <v>21.1</v>
      </c>
      <c r="H213" s="47">
        <v>110.7</v>
      </c>
      <c r="I213" s="49">
        <v>0</v>
      </c>
      <c r="J213" s="49">
        <v>0.03</v>
      </c>
      <c r="K213" s="49">
        <v>0.06</v>
      </c>
      <c r="L213" s="49">
        <v>0</v>
      </c>
      <c r="M213" s="49">
        <v>0</v>
      </c>
      <c r="N213" s="49">
        <v>0</v>
      </c>
      <c r="O213" s="49">
        <v>0</v>
      </c>
      <c r="P213" s="49">
        <v>0</v>
      </c>
    </row>
    <row r="214" spans="1:16" x14ac:dyDescent="0.25">
      <c r="B214" s="10"/>
      <c r="C214" s="17"/>
      <c r="D214" s="22"/>
      <c r="E214" s="44">
        <f t="shared" ref="E214:P214" si="13">SUM(E210:E213)</f>
        <v>19.470000000000002</v>
      </c>
      <c r="F214" s="44">
        <f t="shared" si="13"/>
        <v>29</v>
      </c>
      <c r="G214" s="44">
        <f t="shared" si="13"/>
        <v>54.230000000000004</v>
      </c>
      <c r="H214" s="44">
        <f t="shared" si="13"/>
        <v>554.5</v>
      </c>
      <c r="I214" s="44">
        <f t="shared" si="13"/>
        <v>0.10300000000000001</v>
      </c>
      <c r="J214" s="44">
        <f t="shared" si="13"/>
        <v>3.03</v>
      </c>
      <c r="K214" s="44">
        <f t="shared" si="13"/>
        <v>0.36</v>
      </c>
      <c r="L214" s="44">
        <f t="shared" si="13"/>
        <v>5.6139999999999999</v>
      </c>
      <c r="M214" s="44">
        <f t="shared" si="13"/>
        <v>115.05</v>
      </c>
      <c r="N214" s="44">
        <f t="shared" si="13"/>
        <v>232.94</v>
      </c>
      <c r="O214" s="44">
        <f t="shared" si="13"/>
        <v>21.54</v>
      </c>
      <c r="P214" s="44">
        <f t="shared" si="13"/>
        <v>2.6869999999999998</v>
      </c>
    </row>
    <row r="215" spans="1:16" x14ac:dyDescent="0.25">
      <c r="B215" s="10"/>
      <c r="C215" s="1" t="s">
        <v>106</v>
      </c>
      <c r="D215" s="26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</row>
    <row r="216" spans="1:16" x14ac:dyDescent="0.25">
      <c r="B216" s="10">
        <v>442</v>
      </c>
      <c r="C216" s="17" t="s">
        <v>23</v>
      </c>
      <c r="D216" s="26">
        <v>200</v>
      </c>
      <c r="E216" s="43">
        <v>1</v>
      </c>
      <c r="F216" s="43">
        <v>0.2</v>
      </c>
      <c r="G216" s="43">
        <v>20.2</v>
      </c>
      <c r="H216" s="43">
        <v>86</v>
      </c>
      <c r="I216" s="43">
        <v>0</v>
      </c>
      <c r="J216" s="43">
        <v>4</v>
      </c>
      <c r="K216" s="43">
        <v>0</v>
      </c>
      <c r="L216" s="43">
        <v>0</v>
      </c>
      <c r="M216" s="43">
        <v>14</v>
      </c>
      <c r="N216" s="43">
        <v>14</v>
      </c>
      <c r="O216" s="43">
        <v>8</v>
      </c>
      <c r="P216" s="43">
        <v>2.8</v>
      </c>
    </row>
    <row r="217" spans="1:16" x14ac:dyDescent="0.25">
      <c r="B217" s="10"/>
      <c r="C217" s="4"/>
      <c r="D217" s="22"/>
      <c r="E217" s="44">
        <f>SUM(E216)</f>
        <v>1</v>
      </c>
      <c r="F217" s="44">
        <f t="shared" ref="F217:P217" si="14">SUM(F216)</f>
        <v>0.2</v>
      </c>
      <c r="G217" s="44">
        <f t="shared" si="14"/>
        <v>20.2</v>
      </c>
      <c r="H217" s="44">
        <f t="shared" si="14"/>
        <v>86</v>
      </c>
      <c r="I217" s="44">
        <f t="shared" si="14"/>
        <v>0</v>
      </c>
      <c r="J217" s="44">
        <f t="shared" si="14"/>
        <v>4</v>
      </c>
      <c r="K217" s="44">
        <f t="shared" si="14"/>
        <v>0</v>
      </c>
      <c r="L217" s="44">
        <f t="shared" si="14"/>
        <v>0</v>
      </c>
      <c r="M217" s="44">
        <f t="shared" si="14"/>
        <v>14</v>
      </c>
      <c r="N217" s="44">
        <f t="shared" si="14"/>
        <v>14</v>
      </c>
      <c r="O217" s="44">
        <f t="shared" si="14"/>
        <v>8</v>
      </c>
      <c r="P217" s="44">
        <f t="shared" si="14"/>
        <v>2.8</v>
      </c>
    </row>
    <row r="218" spans="1:16" x14ac:dyDescent="0.25">
      <c r="B218" s="10"/>
      <c r="C218" s="4" t="s">
        <v>24</v>
      </c>
      <c r="D218" s="22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</row>
    <row r="219" spans="1:16" x14ac:dyDescent="0.25">
      <c r="A219" s="15"/>
      <c r="B219" s="10" t="s">
        <v>75</v>
      </c>
      <c r="C219" s="17" t="s">
        <v>111</v>
      </c>
      <c r="D219" s="26">
        <v>60</v>
      </c>
      <c r="E219" s="43">
        <v>0.78</v>
      </c>
      <c r="F219" s="43">
        <v>1.94</v>
      </c>
      <c r="G219" s="43">
        <v>3.87</v>
      </c>
      <c r="H219" s="43">
        <v>36</v>
      </c>
      <c r="I219" s="43">
        <v>1.2999999999999999E-2</v>
      </c>
      <c r="J219" s="43">
        <v>6.25</v>
      </c>
      <c r="K219" s="43" t="s">
        <v>76</v>
      </c>
      <c r="L219" s="43">
        <v>0.06</v>
      </c>
      <c r="M219" s="43">
        <v>16.98</v>
      </c>
      <c r="N219" s="43">
        <v>46.98</v>
      </c>
      <c r="O219" s="43">
        <v>6.05</v>
      </c>
      <c r="P219" s="43">
        <v>0.27</v>
      </c>
    </row>
    <row r="220" spans="1:16" ht="30" x14ac:dyDescent="0.25">
      <c r="B220" s="10" t="s">
        <v>57</v>
      </c>
      <c r="C220" s="17" t="s">
        <v>58</v>
      </c>
      <c r="D220" s="26" t="s">
        <v>59</v>
      </c>
      <c r="E220" s="43">
        <v>8.11</v>
      </c>
      <c r="F220" s="43">
        <v>12.25</v>
      </c>
      <c r="G220" s="43">
        <v>10.23</v>
      </c>
      <c r="H220" s="43">
        <v>183.61</v>
      </c>
      <c r="I220" s="43">
        <v>0.05</v>
      </c>
      <c r="J220" s="43">
        <v>6.13</v>
      </c>
      <c r="K220" s="43">
        <v>0.31</v>
      </c>
      <c r="L220" s="43">
        <v>0.28000000000000003</v>
      </c>
      <c r="M220" s="43">
        <v>103.36</v>
      </c>
      <c r="N220" s="43">
        <v>93.03</v>
      </c>
      <c r="O220" s="43">
        <v>20.7</v>
      </c>
      <c r="P220" s="43">
        <v>1.0900000000000001</v>
      </c>
    </row>
    <row r="221" spans="1:16" x14ac:dyDescent="0.25">
      <c r="B221" s="10">
        <v>280</v>
      </c>
      <c r="C221" s="17" t="s">
        <v>124</v>
      </c>
      <c r="D221" s="26" t="s">
        <v>40</v>
      </c>
      <c r="E221" s="43">
        <v>8.5</v>
      </c>
      <c r="F221" s="43">
        <v>11.21</v>
      </c>
      <c r="G221" s="43">
        <v>10.61</v>
      </c>
      <c r="H221" s="43">
        <v>180</v>
      </c>
      <c r="I221" s="43">
        <v>0.04</v>
      </c>
      <c r="J221" s="43">
        <v>0.27</v>
      </c>
      <c r="K221" s="43">
        <v>5.29</v>
      </c>
      <c r="L221" s="43">
        <v>2.67</v>
      </c>
      <c r="M221" s="43">
        <v>24.45</v>
      </c>
      <c r="N221" s="43">
        <v>79.59</v>
      </c>
      <c r="O221" s="43">
        <v>14.19</v>
      </c>
      <c r="P221" s="43">
        <v>5.29</v>
      </c>
    </row>
    <row r="222" spans="1:16" x14ac:dyDescent="0.25">
      <c r="B222" s="10" t="s">
        <v>26</v>
      </c>
      <c r="C222" s="17" t="s">
        <v>27</v>
      </c>
      <c r="D222" s="26" t="s">
        <v>28</v>
      </c>
      <c r="E222" s="43">
        <v>3.71</v>
      </c>
      <c r="F222" s="43">
        <v>9.94</v>
      </c>
      <c r="G222" s="43">
        <v>26.4</v>
      </c>
      <c r="H222" s="43">
        <v>206.4</v>
      </c>
      <c r="I222" s="43">
        <v>0.2</v>
      </c>
      <c r="J222" s="43">
        <v>9.5299999999999994</v>
      </c>
      <c r="K222" s="43">
        <v>0.1</v>
      </c>
      <c r="L222" s="43">
        <v>0.4</v>
      </c>
      <c r="M222" s="43">
        <v>57.37</v>
      </c>
      <c r="N222" s="43">
        <v>101.7</v>
      </c>
      <c r="O222" s="43">
        <v>9.6</v>
      </c>
      <c r="P222" s="43">
        <v>1.4</v>
      </c>
    </row>
    <row r="223" spans="1:16" x14ac:dyDescent="0.25">
      <c r="B223" s="10" t="s">
        <v>60</v>
      </c>
      <c r="C223" s="17" t="s">
        <v>132</v>
      </c>
      <c r="D223" s="26">
        <v>200</v>
      </c>
      <c r="E223" s="43">
        <v>0.2</v>
      </c>
      <c r="F223" s="43">
        <v>0.2</v>
      </c>
      <c r="G223" s="43">
        <v>18.399999999999999</v>
      </c>
      <c r="H223" s="43">
        <v>76.3</v>
      </c>
      <c r="I223" s="43">
        <v>0</v>
      </c>
      <c r="J223" s="43">
        <v>1.6</v>
      </c>
      <c r="K223" s="43">
        <v>0</v>
      </c>
      <c r="L223" s="43">
        <v>0.3</v>
      </c>
      <c r="M223" s="43">
        <v>13</v>
      </c>
      <c r="N223" s="43">
        <v>4</v>
      </c>
      <c r="O223" s="43">
        <v>4.4000000000000004</v>
      </c>
      <c r="P223" s="43">
        <v>0.8</v>
      </c>
    </row>
    <row r="224" spans="1:16" x14ac:dyDescent="0.25">
      <c r="B224" s="10" t="s">
        <v>112</v>
      </c>
      <c r="C224" s="17" t="s">
        <v>22</v>
      </c>
      <c r="D224" s="26">
        <v>30</v>
      </c>
      <c r="E224" s="43">
        <v>2.2999999999999998</v>
      </c>
      <c r="F224" s="43">
        <v>0.24</v>
      </c>
      <c r="G224" s="43">
        <v>14.8</v>
      </c>
      <c r="H224" s="43">
        <v>70.8</v>
      </c>
      <c r="I224" s="43">
        <v>0</v>
      </c>
      <c r="J224" s="43">
        <v>0</v>
      </c>
      <c r="K224" s="43">
        <v>0</v>
      </c>
      <c r="L224" s="43">
        <v>0</v>
      </c>
      <c r="M224" s="43">
        <v>5.7</v>
      </c>
      <c r="N224" s="43">
        <v>19.5</v>
      </c>
      <c r="O224" s="43">
        <v>3.9</v>
      </c>
      <c r="P224" s="43">
        <v>0.3</v>
      </c>
    </row>
    <row r="225" spans="1:16" x14ac:dyDescent="0.25">
      <c r="B225" s="10" t="s">
        <v>113</v>
      </c>
      <c r="C225" s="17" t="s">
        <v>30</v>
      </c>
      <c r="D225" s="26">
        <v>30</v>
      </c>
      <c r="E225" s="43">
        <v>1.98</v>
      </c>
      <c r="F225" s="43">
        <v>0.36</v>
      </c>
      <c r="G225" s="43">
        <v>10.02</v>
      </c>
      <c r="H225" s="43">
        <v>51.3</v>
      </c>
      <c r="I225" s="43">
        <v>0.06</v>
      </c>
      <c r="J225" s="43">
        <v>0</v>
      </c>
      <c r="K225" s="43">
        <v>0</v>
      </c>
      <c r="L225" s="43">
        <v>0.33</v>
      </c>
      <c r="M225" s="43">
        <v>10.5</v>
      </c>
      <c r="N225" s="43">
        <v>48</v>
      </c>
      <c r="O225" s="43">
        <v>13.5</v>
      </c>
      <c r="P225" s="43">
        <v>1.2</v>
      </c>
    </row>
    <row r="226" spans="1:16" x14ac:dyDescent="0.25">
      <c r="B226" s="10">
        <v>338</v>
      </c>
      <c r="C226" s="17" t="s">
        <v>138</v>
      </c>
      <c r="D226" s="26">
        <v>150</v>
      </c>
      <c r="E226" s="43">
        <v>0.6</v>
      </c>
      <c r="F226" s="43">
        <v>0.6</v>
      </c>
      <c r="G226" s="43">
        <v>11.2</v>
      </c>
      <c r="H226" s="43">
        <v>70.5</v>
      </c>
      <c r="I226" s="43">
        <v>0.45</v>
      </c>
      <c r="J226" s="43">
        <v>12</v>
      </c>
      <c r="K226" s="43">
        <v>0</v>
      </c>
      <c r="L226" s="43">
        <v>1.3</v>
      </c>
      <c r="M226" s="43">
        <v>24</v>
      </c>
      <c r="N226" s="43">
        <v>22</v>
      </c>
      <c r="O226" s="43">
        <v>15.98</v>
      </c>
      <c r="P226" s="43">
        <v>4.4999999999999998E-2</v>
      </c>
    </row>
    <row r="227" spans="1:16" x14ac:dyDescent="0.25">
      <c r="B227" s="10"/>
      <c r="C227" s="4"/>
      <c r="D227" s="22"/>
      <c r="E227" s="44">
        <f t="shared" ref="E227:M227" si="15">SUM(E219:E226)</f>
        <v>26.180000000000003</v>
      </c>
      <c r="F227" s="44">
        <f t="shared" si="15"/>
        <v>36.74</v>
      </c>
      <c r="G227" s="44">
        <f t="shared" si="15"/>
        <v>105.52999999999999</v>
      </c>
      <c r="H227" s="44">
        <f t="shared" si="15"/>
        <v>874.90999999999985</v>
      </c>
      <c r="I227" s="44">
        <f t="shared" si="15"/>
        <v>0.81300000000000006</v>
      </c>
      <c r="J227" s="44">
        <f t="shared" si="15"/>
        <v>35.78</v>
      </c>
      <c r="K227" s="44">
        <f t="shared" si="15"/>
        <v>5.6999999999999993</v>
      </c>
      <c r="L227" s="44">
        <f t="shared" si="15"/>
        <v>5.339999999999999</v>
      </c>
      <c r="M227" s="44">
        <f t="shared" si="15"/>
        <v>255.35999999999999</v>
      </c>
      <c r="N227" s="44">
        <v>444.99</v>
      </c>
      <c r="O227" s="44">
        <v>121.37</v>
      </c>
      <c r="P227" s="44">
        <v>15.866</v>
      </c>
    </row>
    <row r="228" spans="1:16" x14ac:dyDescent="0.25">
      <c r="B228" s="10"/>
      <c r="C228" s="4" t="s">
        <v>54</v>
      </c>
      <c r="D228" s="22"/>
      <c r="E228" s="44">
        <f>E214+E216+E227</f>
        <v>46.650000000000006</v>
      </c>
      <c r="F228" s="44">
        <f>F214+F216+F227</f>
        <v>65.94</v>
      </c>
      <c r="G228" s="44">
        <f>SUM(G214+G216+G227)</f>
        <v>179.95999999999998</v>
      </c>
      <c r="H228" s="44">
        <f>H214+H216+H227</f>
        <v>1515.4099999999999</v>
      </c>
      <c r="I228" s="44">
        <v>2.2730000000000001</v>
      </c>
      <c r="J228" s="44">
        <v>73.040000000000006</v>
      </c>
      <c r="K228" s="44">
        <v>0.78</v>
      </c>
      <c r="L228" s="44">
        <v>8.4640000000000004</v>
      </c>
      <c r="M228" s="44">
        <v>378.69</v>
      </c>
      <c r="N228" s="44">
        <v>691.93</v>
      </c>
      <c r="O228" s="44">
        <v>150.91</v>
      </c>
      <c r="P228" s="44">
        <v>21.353000000000002</v>
      </c>
    </row>
    <row r="229" spans="1:16" x14ac:dyDescent="0.25">
      <c r="B229" s="13"/>
      <c r="C229" s="20" t="s">
        <v>85</v>
      </c>
      <c r="D229" s="32"/>
      <c r="E229" s="51"/>
      <c r="F229" s="51"/>
      <c r="G229" s="55"/>
      <c r="H229" s="55"/>
      <c r="I229" s="51"/>
      <c r="J229" s="51"/>
      <c r="K229" s="51"/>
      <c r="L229" s="51"/>
      <c r="M229" s="51"/>
      <c r="N229" s="51"/>
      <c r="O229" s="51"/>
      <c r="P229" s="51"/>
    </row>
    <row r="230" spans="1:16" x14ac:dyDescent="0.25">
      <c r="B230" s="10" t="s">
        <v>103</v>
      </c>
      <c r="C230" s="17" t="s">
        <v>101</v>
      </c>
      <c r="D230" s="26">
        <v>200</v>
      </c>
      <c r="E230" s="43">
        <v>5.8</v>
      </c>
      <c r="F230" s="43">
        <v>5</v>
      </c>
      <c r="G230" s="43">
        <v>8</v>
      </c>
      <c r="H230" s="43">
        <v>101</v>
      </c>
      <c r="I230" s="43">
        <v>0.08</v>
      </c>
      <c r="J230" s="43">
        <v>1.4</v>
      </c>
      <c r="K230" s="43">
        <v>40.1</v>
      </c>
      <c r="L230" s="43">
        <v>0</v>
      </c>
      <c r="M230" s="43">
        <v>240.8</v>
      </c>
      <c r="N230" s="43">
        <v>180.6</v>
      </c>
      <c r="O230" s="43">
        <v>28.1</v>
      </c>
      <c r="P230" s="43">
        <v>0.2</v>
      </c>
    </row>
    <row r="231" spans="1:16" ht="30" x14ac:dyDescent="0.25">
      <c r="B231" s="10">
        <v>93</v>
      </c>
      <c r="C231" s="17" t="s">
        <v>125</v>
      </c>
      <c r="D231" s="26" t="s">
        <v>21</v>
      </c>
      <c r="E231" s="43">
        <v>5.39</v>
      </c>
      <c r="F231" s="43">
        <v>6.38</v>
      </c>
      <c r="G231" s="43">
        <v>27.13</v>
      </c>
      <c r="H231" s="43">
        <v>187</v>
      </c>
      <c r="I231" s="43">
        <v>0.18</v>
      </c>
      <c r="J231" s="43">
        <v>0.46</v>
      </c>
      <c r="K231" s="43">
        <v>0.05</v>
      </c>
      <c r="L231" s="43">
        <v>0.8</v>
      </c>
      <c r="M231" s="43">
        <v>123.6</v>
      </c>
      <c r="N231" s="43">
        <v>188.3</v>
      </c>
      <c r="O231" s="43">
        <v>60.7</v>
      </c>
      <c r="P231" s="43">
        <v>1.5</v>
      </c>
    </row>
    <row r="232" spans="1:16" x14ac:dyDescent="0.25">
      <c r="B232" s="10" t="s">
        <v>127</v>
      </c>
      <c r="C232" s="17" t="s">
        <v>126</v>
      </c>
      <c r="D232" s="26">
        <v>200</v>
      </c>
      <c r="E232" s="43">
        <v>3.28</v>
      </c>
      <c r="F232" s="43">
        <v>3.55</v>
      </c>
      <c r="G232" s="43">
        <v>17.149999999999999</v>
      </c>
      <c r="H232" s="43">
        <v>113.67</v>
      </c>
      <c r="I232" s="43">
        <v>3.2000000000000001E-2</v>
      </c>
      <c r="J232" s="43">
        <v>1</v>
      </c>
      <c r="K232" s="43">
        <v>0.02</v>
      </c>
      <c r="L232" s="43">
        <v>6.0000000000000001E-3</v>
      </c>
      <c r="M232" s="43">
        <v>121.6</v>
      </c>
      <c r="N232" s="43">
        <v>106.42</v>
      </c>
      <c r="O232" s="43">
        <v>15.8</v>
      </c>
      <c r="P232" s="43">
        <v>0.36</v>
      </c>
    </row>
    <row r="233" spans="1:16" x14ac:dyDescent="0.25">
      <c r="B233" s="10" t="s">
        <v>105</v>
      </c>
      <c r="C233" s="17" t="s">
        <v>35</v>
      </c>
      <c r="D233" s="26">
        <v>30</v>
      </c>
      <c r="E233" s="43">
        <v>2.2999999999999998</v>
      </c>
      <c r="F233" s="43">
        <v>0.9</v>
      </c>
      <c r="G233" s="43">
        <v>15.4</v>
      </c>
      <c r="H233" s="43">
        <v>78.599999999999994</v>
      </c>
      <c r="I233" s="43">
        <v>0</v>
      </c>
      <c r="J233" s="43">
        <v>0</v>
      </c>
      <c r="K233" s="43">
        <v>0</v>
      </c>
      <c r="L233" s="43">
        <v>0</v>
      </c>
      <c r="M233" s="43">
        <v>5.7</v>
      </c>
      <c r="N233" s="43">
        <v>19.5</v>
      </c>
      <c r="O233" s="43">
        <v>3.9</v>
      </c>
      <c r="P233" s="43">
        <v>0.3</v>
      </c>
    </row>
    <row r="234" spans="1:16" x14ac:dyDescent="0.25">
      <c r="B234" s="10"/>
      <c r="C234" s="17"/>
      <c r="D234" s="22"/>
      <c r="E234" s="44">
        <f t="shared" ref="E234:J234" si="16">SUM(E230:E233)</f>
        <v>16.77</v>
      </c>
      <c r="F234" s="44">
        <f t="shared" si="16"/>
        <v>15.83</v>
      </c>
      <c r="G234" s="44">
        <f t="shared" si="16"/>
        <v>67.679999999999993</v>
      </c>
      <c r="H234" s="44">
        <f t="shared" si="16"/>
        <v>480.27</v>
      </c>
      <c r="I234" s="44">
        <f t="shared" si="16"/>
        <v>0.29200000000000004</v>
      </c>
      <c r="J234" s="44">
        <f t="shared" si="16"/>
        <v>2.86</v>
      </c>
      <c r="K234" s="44">
        <v>44.07</v>
      </c>
      <c r="L234" s="44">
        <v>0.80600000000000005</v>
      </c>
      <c r="M234" s="44">
        <v>514.07000000000005</v>
      </c>
      <c r="N234" s="44">
        <v>494.22</v>
      </c>
      <c r="O234" s="44">
        <v>85.1</v>
      </c>
      <c r="P234" s="44">
        <v>2.96</v>
      </c>
    </row>
    <row r="235" spans="1:16" x14ac:dyDescent="0.25">
      <c r="B235" s="10"/>
      <c r="C235" s="1" t="s">
        <v>106</v>
      </c>
      <c r="D235" s="26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</row>
    <row r="236" spans="1:16" x14ac:dyDescent="0.25">
      <c r="B236" s="10">
        <v>442</v>
      </c>
      <c r="C236" s="17" t="s">
        <v>23</v>
      </c>
      <c r="D236" s="26">
        <v>200</v>
      </c>
      <c r="E236" s="43">
        <v>1</v>
      </c>
      <c r="F236" s="43">
        <v>0.2</v>
      </c>
      <c r="G236" s="43">
        <v>20.2</v>
      </c>
      <c r="H236" s="43">
        <v>86</v>
      </c>
      <c r="I236" s="43">
        <v>0</v>
      </c>
      <c r="J236" s="43">
        <v>4</v>
      </c>
      <c r="K236" s="43">
        <v>0</v>
      </c>
      <c r="L236" s="43">
        <v>0</v>
      </c>
      <c r="M236" s="43">
        <v>14</v>
      </c>
      <c r="N236" s="43">
        <v>14</v>
      </c>
      <c r="O236" s="43">
        <v>8</v>
      </c>
      <c r="P236" s="43">
        <v>2.8</v>
      </c>
    </row>
    <row r="237" spans="1:16" x14ac:dyDescent="0.25">
      <c r="B237" s="10"/>
      <c r="C237" s="4"/>
      <c r="D237" s="22"/>
      <c r="E237" s="44">
        <f>SUM(E236)</f>
        <v>1</v>
      </c>
      <c r="F237" s="44">
        <f t="shared" ref="F237:P237" si="17">SUM(F236)</f>
        <v>0.2</v>
      </c>
      <c r="G237" s="44">
        <f t="shared" si="17"/>
        <v>20.2</v>
      </c>
      <c r="H237" s="44">
        <f t="shared" si="17"/>
        <v>86</v>
      </c>
      <c r="I237" s="44">
        <f t="shared" si="17"/>
        <v>0</v>
      </c>
      <c r="J237" s="44">
        <f t="shared" si="17"/>
        <v>4</v>
      </c>
      <c r="K237" s="44">
        <f t="shared" si="17"/>
        <v>0</v>
      </c>
      <c r="L237" s="44">
        <f t="shared" si="17"/>
        <v>0</v>
      </c>
      <c r="M237" s="44">
        <f t="shared" si="17"/>
        <v>14</v>
      </c>
      <c r="N237" s="44">
        <f t="shared" si="17"/>
        <v>14</v>
      </c>
      <c r="O237" s="44">
        <f t="shared" si="17"/>
        <v>8</v>
      </c>
      <c r="P237" s="44">
        <f t="shared" si="17"/>
        <v>2.8</v>
      </c>
    </row>
    <row r="238" spans="1:16" x14ac:dyDescent="0.25">
      <c r="B238" s="10"/>
      <c r="C238" s="4" t="s">
        <v>24</v>
      </c>
      <c r="D238" s="22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</row>
    <row r="239" spans="1:16" x14ac:dyDescent="0.25">
      <c r="A239" s="24"/>
      <c r="B239" s="34">
        <v>71</v>
      </c>
      <c r="C239" s="35" t="s">
        <v>36</v>
      </c>
      <c r="D239" s="28">
        <v>60</v>
      </c>
      <c r="E239" s="47">
        <v>0.42</v>
      </c>
      <c r="F239" s="47">
        <v>0.06</v>
      </c>
      <c r="G239" s="47">
        <v>1.1399999999999999</v>
      </c>
      <c r="H239" s="47">
        <v>6.78</v>
      </c>
      <c r="I239" s="48">
        <v>0.02</v>
      </c>
      <c r="J239" s="48">
        <v>2.94</v>
      </c>
      <c r="K239" s="48">
        <v>0</v>
      </c>
      <c r="L239" s="48">
        <v>0</v>
      </c>
      <c r="M239" s="48">
        <v>10.199999999999999</v>
      </c>
      <c r="N239" s="48">
        <v>18</v>
      </c>
      <c r="O239" s="48">
        <v>8.4</v>
      </c>
      <c r="P239" s="48">
        <v>0.3</v>
      </c>
    </row>
    <row r="240" spans="1:16" ht="30" x14ac:dyDescent="0.25">
      <c r="B240" s="10">
        <v>111</v>
      </c>
      <c r="C240" s="17" t="s">
        <v>62</v>
      </c>
      <c r="D240" s="26" t="s">
        <v>63</v>
      </c>
      <c r="E240" s="43">
        <v>6.9</v>
      </c>
      <c r="F240" s="43">
        <v>8.15</v>
      </c>
      <c r="G240" s="43">
        <v>11.7</v>
      </c>
      <c r="H240" s="43">
        <v>148.03</v>
      </c>
      <c r="I240" s="43">
        <v>0</v>
      </c>
      <c r="J240" s="43">
        <v>0.73</v>
      </c>
      <c r="K240" s="43">
        <v>0.21</v>
      </c>
      <c r="L240" s="43">
        <v>0.63</v>
      </c>
      <c r="M240" s="43">
        <v>21.5</v>
      </c>
      <c r="N240" s="43">
        <v>64.3</v>
      </c>
      <c r="O240" s="43">
        <v>14.22</v>
      </c>
      <c r="P240" s="43">
        <v>1.1499999999999999</v>
      </c>
    </row>
    <row r="241" spans="2:16" x14ac:dyDescent="0.25">
      <c r="B241" s="10">
        <v>265</v>
      </c>
      <c r="C241" s="17" t="s">
        <v>64</v>
      </c>
      <c r="D241" s="26" t="s">
        <v>65</v>
      </c>
      <c r="E241" s="43">
        <v>24.2</v>
      </c>
      <c r="F241" s="43">
        <v>24.7</v>
      </c>
      <c r="G241" s="43">
        <v>38.200000000000003</v>
      </c>
      <c r="H241" s="43">
        <v>472.2</v>
      </c>
      <c r="I241" s="43">
        <v>0.09</v>
      </c>
      <c r="J241" s="43">
        <v>1.9</v>
      </c>
      <c r="K241" s="43">
        <v>0.9</v>
      </c>
      <c r="L241" s="43">
        <v>0</v>
      </c>
      <c r="M241" s="43">
        <v>20.9</v>
      </c>
      <c r="N241" s="43">
        <v>211.8</v>
      </c>
      <c r="O241" s="43">
        <v>54.2</v>
      </c>
      <c r="P241" s="43">
        <v>3.85</v>
      </c>
    </row>
    <row r="242" spans="2:16" x14ac:dyDescent="0.25">
      <c r="B242" s="10">
        <v>349</v>
      </c>
      <c r="C242" s="17" t="s">
        <v>117</v>
      </c>
      <c r="D242" s="26">
        <v>200</v>
      </c>
      <c r="E242" s="43">
        <v>0.5</v>
      </c>
      <c r="F242" s="43">
        <v>0.02</v>
      </c>
      <c r="G242" s="43">
        <v>19.43</v>
      </c>
      <c r="H242" s="43">
        <v>79.92</v>
      </c>
      <c r="I242" s="43">
        <v>0</v>
      </c>
      <c r="J242" s="43">
        <v>0.03</v>
      </c>
      <c r="K242" s="43">
        <v>0.75</v>
      </c>
      <c r="L242" s="43">
        <v>0</v>
      </c>
      <c r="M242" s="43">
        <v>17.25</v>
      </c>
      <c r="N242" s="43">
        <v>28.8</v>
      </c>
      <c r="O242" s="43">
        <v>13.8</v>
      </c>
      <c r="P242" s="43">
        <v>1.95</v>
      </c>
    </row>
    <row r="243" spans="2:16" x14ac:dyDescent="0.25">
      <c r="B243" s="10" t="s">
        <v>112</v>
      </c>
      <c r="C243" s="17" t="s">
        <v>22</v>
      </c>
      <c r="D243" s="26">
        <v>30</v>
      </c>
      <c r="E243" s="43">
        <v>2.2999999999999998</v>
      </c>
      <c r="F243" s="43">
        <v>0.24</v>
      </c>
      <c r="G243" s="43">
        <v>14.8</v>
      </c>
      <c r="H243" s="43">
        <v>70.8</v>
      </c>
      <c r="I243" s="43">
        <v>0</v>
      </c>
      <c r="J243" s="43">
        <v>0</v>
      </c>
      <c r="K243" s="43">
        <v>0</v>
      </c>
      <c r="L243" s="43">
        <v>0</v>
      </c>
      <c r="M243" s="43">
        <v>5.7</v>
      </c>
      <c r="N243" s="43">
        <v>19.5</v>
      </c>
      <c r="O243" s="43">
        <v>3.9</v>
      </c>
      <c r="P243" s="43">
        <v>0.3</v>
      </c>
    </row>
    <row r="244" spans="2:16" x14ac:dyDescent="0.25">
      <c r="B244" s="10" t="s">
        <v>113</v>
      </c>
      <c r="C244" s="17" t="s">
        <v>30</v>
      </c>
      <c r="D244" s="26">
        <v>30</v>
      </c>
      <c r="E244" s="43">
        <v>1.98</v>
      </c>
      <c r="F244" s="43">
        <v>0.36</v>
      </c>
      <c r="G244" s="43">
        <v>10.02</v>
      </c>
      <c r="H244" s="43">
        <v>51.3</v>
      </c>
      <c r="I244" s="43">
        <v>0.06</v>
      </c>
      <c r="J244" s="43">
        <v>0</v>
      </c>
      <c r="K244" s="43">
        <v>0</v>
      </c>
      <c r="L244" s="43">
        <v>0.33</v>
      </c>
      <c r="M244" s="43">
        <v>10.5</v>
      </c>
      <c r="N244" s="43">
        <v>48</v>
      </c>
      <c r="O244" s="43">
        <v>13.5</v>
      </c>
      <c r="P244" s="43">
        <v>1.2</v>
      </c>
    </row>
    <row r="245" spans="2:16" x14ac:dyDescent="0.25">
      <c r="B245" s="10">
        <v>338</v>
      </c>
      <c r="C245" s="17" t="s">
        <v>138</v>
      </c>
      <c r="D245" s="26">
        <v>150</v>
      </c>
      <c r="E245" s="43">
        <v>0.6</v>
      </c>
      <c r="F245" s="43">
        <v>0.6</v>
      </c>
      <c r="G245" s="43">
        <v>11.2</v>
      </c>
      <c r="H245" s="43">
        <v>70.5</v>
      </c>
      <c r="I245" s="43">
        <v>0.45</v>
      </c>
      <c r="J245" s="43">
        <v>12</v>
      </c>
      <c r="K245" s="43">
        <v>0</v>
      </c>
      <c r="L245" s="43">
        <v>1.3</v>
      </c>
      <c r="M245" s="43">
        <v>24</v>
      </c>
      <c r="N245" s="43">
        <v>22</v>
      </c>
      <c r="O245" s="43">
        <v>15.98</v>
      </c>
      <c r="P245" s="43">
        <v>4.4999999999999998E-2</v>
      </c>
    </row>
    <row r="246" spans="2:16" x14ac:dyDescent="0.25">
      <c r="B246" s="10"/>
      <c r="C246" s="4"/>
      <c r="D246" s="22"/>
      <c r="E246" s="45">
        <f>SUM(E239:E245)</f>
        <v>36.899999999999991</v>
      </c>
      <c r="F246" s="45">
        <f>SUM(F239:F245)</f>
        <v>34.130000000000003</v>
      </c>
      <c r="G246" s="45">
        <f>SUM(G239:G245)</f>
        <v>106.49</v>
      </c>
      <c r="H246" s="45">
        <f>SUM(H239:H245)</f>
        <v>899.52999999999986</v>
      </c>
      <c r="I246" s="46">
        <f>SUM(I239:I245)</f>
        <v>0.62</v>
      </c>
      <c r="J246" s="44">
        <v>23.59</v>
      </c>
      <c r="K246" s="44">
        <v>1.86</v>
      </c>
      <c r="L246" s="44">
        <v>3.19</v>
      </c>
      <c r="M246" s="44">
        <v>158.32</v>
      </c>
      <c r="N246" s="44">
        <v>431.87</v>
      </c>
      <c r="O246" s="44">
        <v>162.82</v>
      </c>
      <c r="P246" s="44">
        <v>14.5</v>
      </c>
    </row>
    <row r="247" spans="2:16" x14ac:dyDescent="0.25">
      <c r="B247" s="10"/>
      <c r="C247" s="4" t="s">
        <v>31</v>
      </c>
      <c r="D247" s="22"/>
      <c r="E247" s="45">
        <f>E234+E236+E246</f>
        <v>54.669999999999987</v>
      </c>
      <c r="F247" s="45">
        <f>F234+F236+F246</f>
        <v>50.160000000000004</v>
      </c>
      <c r="G247" s="45">
        <f>G234+G236+G246</f>
        <v>194.37</v>
      </c>
      <c r="H247" s="45">
        <f>H234+H236+H246</f>
        <v>1465.7999999999997</v>
      </c>
      <c r="I247" s="44">
        <v>0.502</v>
      </c>
      <c r="J247" s="44">
        <v>32.19</v>
      </c>
      <c r="K247" s="44">
        <v>45.93</v>
      </c>
      <c r="L247" s="44">
        <v>3.996</v>
      </c>
      <c r="M247" s="44">
        <v>686.39</v>
      </c>
      <c r="N247" s="44">
        <v>940.09</v>
      </c>
      <c r="O247" s="44">
        <v>255.92</v>
      </c>
      <c r="P247" s="44">
        <v>20.260000000000002</v>
      </c>
    </row>
    <row r="248" spans="2:16" x14ac:dyDescent="0.25">
      <c r="B248" s="13"/>
      <c r="C248" s="20" t="s">
        <v>86</v>
      </c>
      <c r="D248" s="32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</row>
    <row r="249" spans="2:16" x14ac:dyDescent="0.25">
      <c r="B249" s="10"/>
      <c r="C249" s="4" t="s">
        <v>17</v>
      </c>
      <c r="D249" s="26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</row>
    <row r="250" spans="2:16" ht="30" x14ac:dyDescent="0.25">
      <c r="B250" s="10" t="s">
        <v>67</v>
      </c>
      <c r="C250" s="17" t="s">
        <v>128</v>
      </c>
      <c r="D250" s="26" t="s">
        <v>21</v>
      </c>
      <c r="E250" s="43">
        <v>7.23</v>
      </c>
      <c r="F250" s="43">
        <v>8.35</v>
      </c>
      <c r="G250" s="43">
        <v>33.44</v>
      </c>
      <c r="H250" s="43">
        <v>297.82</v>
      </c>
      <c r="I250" s="43">
        <v>0.04</v>
      </c>
      <c r="J250" s="43">
        <v>0.9</v>
      </c>
      <c r="K250" s="43">
        <v>0.05</v>
      </c>
      <c r="L250" s="43">
        <v>0.8</v>
      </c>
      <c r="M250" s="43">
        <v>182</v>
      </c>
      <c r="N250" s="43">
        <v>122.9</v>
      </c>
      <c r="O250" s="43">
        <v>20.7</v>
      </c>
      <c r="P250" s="43">
        <v>0.4</v>
      </c>
    </row>
    <row r="251" spans="2:16" x14ac:dyDescent="0.25">
      <c r="B251" s="10" t="s">
        <v>129</v>
      </c>
      <c r="C251" s="17" t="s">
        <v>130</v>
      </c>
      <c r="D251" s="26">
        <v>200</v>
      </c>
      <c r="E251" s="43">
        <v>3</v>
      </c>
      <c r="F251" s="43">
        <v>3.27</v>
      </c>
      <c r="G251" s="43">
        <v>18.36</v>
      </c>
      <c r="H251" s="43">
        <v>114.2</v>
      </c>
      <c r="I251" s="43">
        <v>0.04</v>
      </c>
      <c r="J251" s="43">
        <v>1</v>
      </c>
      <c r="K251" s="43">
        <v>0.02</v>
      </c>
      <c r="L251" s="43">
        <v>0.03</v>
      </c>
      <c r="M251" s="43">
        <v>122.9</v>
      </c>
      <c r="N251" s="43">
        <v>109.9</v>
      </c>
      <c r="O251" s="43">
        <v>22.05</v>
      </c>
      <c r="P251" s="43">
        <v>0.03</v>
      </c>
    </row>
    <row r="252" spans="2:16" x14ac:dyDescent="0.25">
      <c r="B252" s="10" t="s">
        <v>68</v>
      </c>
      <c r="C252" s="17" t="s">
        <v>69</v>
      </c>
      <c r="D252" s="26" t="s">
        <v>18</v>
      </c>
      <c r="E252" s="43">
        <v>3.08</v>
      </c>
      <c r="F252" s="43">
        <v>4.5999999999999996</v>
      </c>
      <c r="G252" s="43">
        <v>0.28000000000000003</v>
      </c>
      <c r="H252" s="43">
        <v>62.84</v>
      </c>
      <c r="I252" s="43">
        <v>0.05</v>
      </c>
      <c r="J252" s="43">
        <v>1.73</v>
      </c>
      <c r="K252" s="43">
        <v>0</v>
      </c>
      <c r="L252" s="43">
        <v>1.05</v>
      </c>
      <c r="M252" s="43">
        <v>259.2</v>
      </c>
      <c r="N252" s="43">
        <v>211.68</v>
      </c>
      <c r="O252" s="43">
        <v>22.4</v>
      </c>
      <c r="P252" s="43">
        <v>0.22</v>
      </c>
    </row>
    <row r="253" spans="2:16" x14ac:dyDescent="0.25">
      <c r="B253" s="10" t="s">
        <v>105</v>
      </c>
      <c r="C253" s="17" t="s">
        <v>35</v>
      </c>
      <c r="D253" s="26">
        <v>30</v>
      </c>
      <c r="E253" s="43">
        <v>2.2999999999999998</v>
      </c>
      <c r="F253" s="43">
        <v>0.9</v>
      </c>
      <c r="G253" s="43">
        <v>15.4</v>
      </c>
      <c r="H253" s="43">
        <v>78.599999999999994</v>
      </c>
      <c r="I253" s="43">
        <v>0</v>
      </c>
      <c r="J253" s="43">
        <v>0</v>
      </c>
      <c r="K253" s="43">
        <v>0</v>
      </c>
      <c r="L253" s="43">
        <v>0</v>
      </c>
      <c r="M253" s="43">
        <v>5.7</v>
      </c>
      <c r="N253" s="43">
        <v>19.5</v>
      </c>
      <c r="O253" s="43">
        <v>3.9</v>
      </c>
      <c r="P253" s="43">
        <v>0.3</v>
      </c>
    </row>
    <row r="254" spans="2:16" x14ac:dyDescent="0.25">
      <c r="B254" s="10"/>
      <c r="C254" s="4"/>
      <c r="D254" s="22"/>
      <c r="E254" s="44">
        <f>SUM(E250:E253)</f>
        <v>15.61</v>
      </c>
      <c r="F254" s="44">
        <f>SUM(F250:F253)</f>
        <v>17.119999999999997</v>
      </c>
      <c r="G254" s="44">
        <f>SUM(G250:G253)</f>
        <v>67.48</v>
      </c>
      <c r="H254" s="44">
        <f>SUM(H250:H253)</f>
        <v>553.46</v>
      </c>
      <c r="I254" s="44">
        <v>0.13</v>
      </c>
      <c r="J254" s="44">
        <v>3.63</v>
      </c>
      <c r="K254" s="44">
        <v>7.0000000000000007E-2</v>
      </c>
      <c r="L254" s="44">
        <v>1.88</v>
      </c>
      <c r="M254" s="44">
        <v>569.79999999999995</v>
      </c>
      <c r="N254" s="44">
        <v>519.98</v>
      </c>
      <c r="O254" s="44">
        <v>88.65</v>
      </c>
      <c r="P254" s="44">
        <v>1.4</v>
      </c>
    </row>
    <row r="255" spans="2:16" x14ac:dyDescent="0.25">
      <c r="B255" s="10"/>
      <c r="C255" s="1" t="s">
        <v>106</v>
      </c>
      <c r="D255" s="26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</row>
    <row r="256" spans="2:16" x14ac:dyDescent="0.25">
      <c r="B256" s="10">
        <v>442</v>
      </c>
      <c r="C256" s="17" t="s">
        <v>23</v>
      </c>
      <c r="D256" s="26">
        <v>200</v>
      </c>
      <c r="E256" s="43">
        <v>1</v>
      </c>
      <c r="F256" s="43">
        <v>0.2</v>
      </c>
      <c r="G256" s="43">
        <v>20.2</v>
      </c>
      <c r="H256" s="43">
        <v>86</v>
      </c>
      <c r="I256" s="43">
        <v>0</v>
      </c>
      <c r="J256" s="43">
        <v>4</v>
      </c>
      <c r="K256" s="43">
        <v>0</v>
      </c>
      <c r="L256" s="43">
        <v>0</v>
      </c>
      <c r="M256" s="43">
        <v>14</v>
      </c>
      <c r="N256" s="43">
        <v>14</v>
      </c>
      <c r="O256" s="43">
        <v>8</v>
      </c>
      <c r="P256" s="43">
        <v>2.8</v>
      </c>
    </row>
    <row r="257" spans="1:16" x14ac:dyDescent="0.25">
      <c r="B257" s="10"/>
      <c r="C257" s="4"/>
      <c r="D257" s="22"/>
      <c r="E257" s="44">
        <f>SUM(E256)</f>
        <v>1</v>
      </c>
      <c r="F257" s="44">
        <f t="shared" ref="F257:P257" si="18">SUM(F256)</f>
        <v>0.2</v>
      </c>
      <c r="G257" s="44">
        <f t="shared" si="18"/>
        <v>20.2</v>
      </c>
      <c r="H257" s="44">
        <f t="shared" si="18"/>
        <v>86</v>
      </c>
      <c r="I257" s="44">
        <f t="shared" si="18"/>
        <v>0</v>
      </c>
      <c r="J257" s="44">
        <f t="shared" si="18"/>
        <v>4</v>
      </c>
      <c r="K257" s="44">
        <f t="shared" si="18"/>
        <v>0</v>
      </c>
      <c r="L257" s="44">
        <f t="shared" si="18"/>
        <v>0</v>
      </c>
      <c r="M257" s="44">
        <f t="shared" si="18"/>
        <v>14</v>
      </c>
      <c r="N257" s="44">
        <f t="shared" si="18"/>
        <v>14</v>
      </c>
      <c r="O257" s="44">
        <f t="shared" si="18"/>
        <v>8</v>
      </c>
      <c r="P257" s="44">
        <f t="shared" si="18"/>
        <v>2.8</v>
      </c>
    </row>
    <row r="258" spans="1:16" x14ac:dyDescent="0.25">
      <c r="B258" s="10"/>
      <c r="C258" s="4" t="s">
        <v>24</v>
      </c>
      <c r="D258" s="26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</row>
    <row r="259" spans="1:16" ht="30" x14ac:dyDescent="0.25">
      <c r="A259" s="15"/>
      <c r="B259" s="38">
        <v>24</v>
      </c>
      <c r="C259" s="39" t="s">
        <v>96</v>
      </c>
      <c r="D259" s="31">
        <v>60</v>
      </c>
      <c r="E259" s="50">
        <v>0.59</v>
      </c>
      <c r="F259" s="50">
        <v>3.69</v>
      </c>
      <c r="G259" s="50">
        <v>2.2400000000000002</v>
      </c>
      <c r="H259" s="50">
        <v>44.52</v>
      </c>
      <c r="I259" s="50">
        <v>0.03</v>
      </c>
      <c r="J259" s="50">
        <v>10.06</v>
      </c>
      <c r="K259" s="50">
        <v>0</v>
      </c>
      <c r="L259" s="50">
        <v>0</v>
      </c>
      <c r="M259" s="50">
        <v>11.21</v>
      </c>
      <c r="N259" s="50">
        <v>20.77</v>
      </c>
      <c r="O259" s="50">
        <v>9.76</v>
      </c>
      <c r="P259" s="50">
        <v>0.44</v>
      </c>
    </row>
    <row r="260" spans="1:16" ht="45" x14ac:dyDescent="0.25">
      <c r="B260" s="10" t="s">
        <v>70</v>
      </c>
      <c r="C260" s="17" t="s">
        <v>71</v>
      </c>
      <c r="D260" s="26">
        <v>250</v>
      </c>
      <c r="E260" s="43">
        <v>13.28</v>
      </c>
      <c r="F260" s="43">
        <v>8.57</v>
      </c>
      <c r="G260" s="43">
        <v>19.579999999999998</v>
      </c>
      <c r="H260" s="43">
        <v>172.61</v>
      </c>
      <c r="I260" s="43">
        <v>0.06</v>
      </c>
      <c r="J260" s="43">
        <v>11.5</v>
      </c>
      <c r="K260" s="43">
        <v>0.19</v>
      </c>
      <c r="L260" s="43">
        <v>0.49</v>
      </c>
      <c r="M260" s="43">
        <v>105.05</v>
      </c>
      <c r="N260" s="43">
        <v>182.12</v>
      </c>
      <c r="O260" s="43">
        <v>27.61</v>
      </c>
      <c r="P260" s="43">
        <v>1.1200000000000001</v>
      </c>
    </row>
    <row r="261" spans="1:16" x14ac:dyDescent="0.25">
      <c r="B261" s="10">
        <v>279</v>
      </c>
      <c r="C261" s="17" t="s">
        <v>131</v>
      </c>
      <c r="D261" s="26" t="s">
        <v>40</v>
      </c>
      <c r="E261" s="43">
        <v>12.54</v>
      </c>
      <c r="F261" s="43">
        <v>19.04</v>
      </c>
      <c r="G261" s="43">
        <v>9.93</v>
      </c>
      <c r="H261" s="43">
        <v>261.20999999999998</v>
      </c>
      <c r="I261" s="43">
        <v>0.01</v>
      </c>
      <c r="J261" s="43">
        <v>0.11</v>
      </c>
      <c r="K261" s="43">
        <v>3.33</v>
      </c>
      <c r="L261" s="43">
        <v>0.11</v>
      </c>
      <c r="M261" s="43">
        <v>186.25</v>
      </c>
      <c r="N261" s="43">
        <v>6.2</v>
      </c>
      <c r="O261" s="43">
        <v>25.18</v>
      </c>
      <c r="P261" s="43">
        <v>1.1499999999999999</v>
      </c>
    </row>
    <row r="262" spans="1:16" x14ac:dyDescent="0.25">
      <c r="B262" s="10">
        <v>321</v>
      </c>
      <c r="C262" s="17" t="s">
        <v>81</v>
      </c>
      <c r="D262" s="26">
        <v>180</v>
      </c>
      <c r="E262" s="43">
        <v>3.72</v>
      </c>
      <c r="F262" s="43">
        <v>11.93</v>
      </c>
      <c r="G262" s="43">
        <v>16.8</v>
      </c>
      <c r="H262" s="43">
        <v>135.24</v>
      </c>
      <c r="I262" s="43">
        <v>0.2</v>
      </c>
      <c r="J262" s="43">
        <v>30.89</v>
      </c>
      <c r="K262" s="43">
        <v>0.1</v>
      </c>
      <c r="L262" s="43">
        <v>0.4</v>
      </c>
      <c r="M262" s="43">
        <v>99.84</v>
      </c>
      <c r="N262" s="43">
        <v>101.7</v>
      </c>
      <c r="O262" s="43">
        <v>37.18</v>
      </c>
      <c r="P262" s="43">
        <v>1.45</v>
      </c>
    </row>
    <row r="263" spans="1:16" x14ac:dyDescent="0.25">
      <c r="B263" s="10" t="s">
        <v>60</v>
      </c>
      <c r="C263" s="17" t="s">
        <v>132</v>
      </c>
      <c r="D263" s="26">
        <v>200</v>
      </c>
      <c r="E263" s="43">
        <v>0.2</v>
      </c>
      <c r="F263" s="43">
        <v>0.2</v>
      </c>
      <c r="G263" s="43">
        <v>18.399999999999999</v>
      </c>
      <c r="H263" s="43">
        <v>76.3</v>
      </c>
      <c r="I263" s="43">
        <v>0</v>
      </c>
      <c r="J263" s="43">
        <v>1.6</v>
      </c>
      <c r="K263" s="43">
        <v>0</v>
      </c>
      <c r="L263" s="43">
        <v>0.3</v>
      </c>
      <c r="M263" s="43">
        <v>13</v>
      </c>
      <c r="N263" s="43">
        <v>4</v>
      </c>
      <c r="O263" s="43">
        <v>4.4000000000000004</v>
      </c>
      <c r="P263" s="43">
        <v>0.8</v>
      </c>
    </row>
    <row r="264" spans="1:16" x14ac:dyDescent="0.25">
      <c r="B264" s="10" t="s">
        <v>112</v>
      </c>
      <c r="C264" s="17" t="s">
        <v>22</v>
      </c>
      <c r="D264" s="26">
        <v>30</v>
      </c>
      <c r="E264" s="43">
        <v>2.2999999999999998</v>
      </c>
      <c r="F264" s="43">
        <v>0.24</v>
      </c>
      <c r="G264" s="43">
        <v>14.8</v>
      </c>
      <c r="H264" s="43">
        <v>70.8</v>
      </c>
      <c r="I264" s="43">
        <v>0</v>
      </c>
      <c r="J264" s="43">
        <v>0</v>
      </c>
      <c r="K264" s="43">
        <v>0</v>
      </c>
      <c r="L264" s="43">
        <v>0</v>
      </c>
      <c r="M264" s="43">
        <v>5.7</v>
      </c>
      <c r="N264" s="43">
        <v>19.5</v>
      </c>
      <c r="O264" s="43">
        <v>3.9</v>
      </c>
      <c r="P264" s="43">
        <v>0.3</v>
      </c>
    </row>
    <row r="265" spans="1:16" x14ac:dyDescent="0.25">
      <c r="B265" s="10" t="s">
        <v>113</v>
      </c>
      <c r="C265" s="17" t="s">
        <v>30</v>
      </c>
      <c r="D265" s="26">
        <v>30</v>
      </c>
      <c r="E265" s="43">
        <v>1.98</v>
      </c>
      <c r="F265" s="43">
        <v>0.36</v>
      </c>
      <c r="G265" s="43">
        <v>10.02</v>
      </c>
      <c r="H265" s="43">
        <v>51.3</v>
      </c>
      <c r="I265" s="43">
        <v>0.06</v>
      </c>
      <c r="J265" s="43">
        <v>0</v>
      </c>
      <c r="K265" s="43">
        <v>0</v>
      </c>
      <c r="L265" s="43">
        <v>0.33</v>
      </c>
      <c r="M265" s="43">
        <v>10.5</v>
      </c>
      <c r="N265" s="43">
        <v>48</v>
      </c>
      <c r="O265" s="43">
        <v>13.5</v>
      </c>
      <c r="P265" s="43">
        <v>1.2</v>
      </c>
    </row>
    <row r="266" spans="1:16" x14ac:dyDescent="0.25">
      <c r="B266" s="10">
        <v>338</v>
      </c>
      <c r="C266" s="17" t="s">
        <v>138</v>
      </c>
      <c r="D266" s="26">
        <v>150</v>
      </c>
      <c r="E266" s="43">
        <v>0.6</v>
      </c>
      <c r="F266" s="43">
        <v>0.6</v>
      </c>
      <c r="G266" s="43">
        <v>11.2</v>
      </c>
      <c r="H266" s="43">
        <v>70.5</v>
      </c>
      <c r="I266" s="43">
        <v>0.45</v>
      </c>
      <c r="J266" s="43">
        <v>12</v>
      </c>
      <c r="K266" s="43">
        <v>0</v>
      </c>
      <c r="L266" s="43">
        <v>1.3</v>
      </c>
      <c r="M266" s="43">
        <v>24</v>
      </c>
      <c r="N266" s="43">
        <v>22</v>
      </c>
      <c r="O266" s="43">
        <v>15.98</v>
      </c>
      <c r="P266" s="43">
        <v>4.4999999999999998E-2</v>
      </c>
    </row>
    <row r="267" spans="1:16" x14ac:dyDescent="0.25">
      <c r="B267" s="10"/>
      <c r="C267" s="4"/>
      <c r="D267" s="22"/>
      <c r="E267" s="44">
        <f>SUM(E259:E266)</f>
        <v>35.209999999999994</v>
      </c>
      <c r="F267" s="44">
        <f>SUM(F259:F266)</f>
        <v>44.63</v>
      </c>
      <c r="G267" s="44">
        <f>SUM(G259:G266)</f>
        <v>102.96999999999998</v>
      </c>
      <c r="H267" s="44">
        <f>SUM(H259:H266)</f>
        <v>882.4799999999999</v>
      </c>
      <c r="I267" s="44">
        <f>SUM(I259:I266)</f>
        <v>0.81</v>
      </c>
      <c r="J267" s="44">
        <v>63.23</v>
      </c>
      <c r="K267" s="44">
        <v>3.62</v>
      </c>
      <c r="L267" s="44">
        <v>3.8820000000000001</v>
      </c>
      <c r="M267" s="44">
        <v>246.24199999999999</v>
      </c>
      <c r="N267" s="44">
        <v>537.29300000000001</v>
      </c>
      <c r="O267" s="44">
        <v>113.62</v>
      </c>
      <c r="P267" s="44">
        <v>16.294</v>
      </c>
    </row>
    <row r="268" spans="1:16" x14ac:dyDescent="0.25">
      <c r="B268" s="10"/>
      <c r="C268" s="4" t="s">
        <v>54</v>
      </c>
      <c r="D268" s="22"/>
      <c r="E268" s="44">
        <f>E254+E256+E267</f>
        <v>51.819999999999993</v>
      </c>
      <c r="F268" s="44">
        <f>F254+F256+F267</f>
        <v>61.95</v>
      </c>
      <c r="G268" s="44">
        <f>G254+G256+G267</f>
        <v>190.64999999999998</v>
      </c>
      <c r="H268" s="44">
        <f>H254+H256+H267</f>
        <v>1521.94</v>
      </c>
      <c r="I268" s="44">
        <v>0.56499999999999995</v>
      </c>
      <c r="J268" s="44">
        <v>70.86</v>
      </c>
      <c r="K268" s="44">
        <v>3.69</v>
      </c>
      <c r="L268" s="44">
        <v>5.7619999999999996</v>
      </c>
      <c r="M268" s="44">
        <v>830.04200000000003</v>
      </c>
      <c r="N268" s="44">
        <v>1071.2729999999999</v>
      </c>
      <c r="O268" s="44">
        <v>210.27</v>
      </c>
      <c r="P268" s="44">
        <v>20.494</v>
      </c>
    </row>
    <row r="269" spans="1:16" x14ac:dyDescent="0.25">
      <c r="B269" s="13"/>
      <c r="C269" s="20" t="s">
        <v>87</v>
      </c>
      <c r="D269" s="32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</row>
    <row r="270" spans="1:16" x14ac:dyDescent="0.25">
      <c r="B270" s="10"/>
      <c r="C270" s="4" t="s">
        <v>17</v>
      </c>
      <c r="D270" s="26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</row>
    <row r="271" spans="1:16" x14ac:dyDescent="0.25">
      <c r="B271" s="10" t="s">
        <v>73</v>
      </c>
      <c r="C271" s="17" t="s">
        <v>74</v>
      </c>
      <c r="D271" s="26" t="s">
        <v>21</v>
      </c>
      <c r="E271" s="43">
        <v>6.2</v>
      </c>
      <c r="F271" s="43">
        <v>9</v>
      </c>
      <c r="G271" s="43">
        <v>26.8</v>
      </c>
      <c r="H271" s="43">
        <v>211.8</v>
      </c>
      <c r="I271" s="43">
        <v>0.1</v>
      </c>
      <c r="J271" s="43">
        <v>0.8</v>
      </c>
      <c r="K271" s="43">
        <v>0</v>
      </c>
      <c r="L271" s="43">
        <v>0.4</v>
      </c>
      <c r="M271" s="43">
        <v>159.4</v>
      </c>
      <c r="N271" s="43">
        <v>143.80000000000001</v>
      </c>
      <c r="O271" s="43">
        <v>29.1</v>
      </c>
      <c r="P271" s="43">
        <v>0.6</v>
      </c>
    </row>
    <row r="272" spans="1:16" x14ac:dyDescent="0.25">
      <c r="B272" s="10" t="s">
        <v>44</v>
      </c>
      <c r="C272" s="17" t="s">
        <v>45</v>
      </c>
      <c r="D272" s="26">
        <v>15</v>
      </c>
      <c r="E272" s="43">
        <v>4.42</v>
      </c>
      <c r="F272" s="43">
        <v>4.16</v>
      </c>
      <c r="G272" s="43">
        <v>0</v>
      </c>
      <c r="H272" s="43">
        <v>55.11</v>
      </c>
      <c r="I272" s="43">
        <v>0</v>
      </c>
      <c r="J272" s="43">
        <v>0</v>
      </c>
      <c r="K272" s="43">
        <v>0.12</v>
      </c>
      <c r="L272" s="43">
        <v>7.0000000000000007E-2</v>
      </c>
      <c r="M272" s="43">
        <v>165</v>
      </c>
      <c r="N272" s="43">
        <v>99</v>
      </c>
      <c r="O272" s="43">
        <v>9.08</v>
      </c>
      <c r="P272" s="43">
        <v>0.12</v>
      </c>
    </row>
    <row r="273" spans="2:16" x14ac:dyDescent="0.25">
      <c r="B273" s="10" t="s">
        <v>46</v>
      </c>
      <c r="C273" s="17" t="s">
        <v>119</v>
      </c>
      <c r="D273" s="26" t="s">
        <v>47</v>
      </c>
      <c r="E273" s="43">
        <v>0.27</v>
      </c>
      <c r="F273" s="43">
        <v>0.06</v>
      </c>
      <c r="G273" s="43">
        <v>15.23</v>
      </c>
      <c r="H273" s="43">
        <v>63</v>
      </c>
      <c r="I273" s="43">
        <v>3.0000000000000001E-3</v>
      </c>
      <c r="J273" s="43">
        <v>2.8</v>
      </c>
      <c r="K273" s="43">
        <v>0</v>
      </c>
      <c r="L273" s="43">
        <v>1.4E-2</v>
      </c>
      <c r="M273" s="43">
        <v>3.25</v>
      </c>
      <c r="N273" s="43">
        <v>1.54</v>
      </c>
      <c r="O273" s="43">
        <v>0.84</v>
      </c>
      <c r="P273" s="43">
        <v>8.6999999999999994E-2</v>
      </c>
    </row>
    <row r="274" spans="2:16" x14ac:dyDescent="0.25">
      <c r="B274" s="10" t="s">
        <v>105</v>
      </c>
      <c r="C274" s="17" t="s">
        <v>35</v>
      </c>
      <c r="D274" s="26">
        <v>30</v>
      </c>
      <c r="E274" s="43">
        <v>2.2999999999999998</v>
      </c>
      <c r="F274" s="43">
        <v>0.9</v>
      </c>
      <c r="G274" s="43">
        <v>15.4</v>
      </c>
      <c r="H274" s="43">
        <v>78.599999999999994</v>
      </c>
      <c r="I274" s="43">
        <v>0</v>
      </c>
      <c r="J274" s="43">
        <v>0</v>
      </c>
      <c r="K274" s="43">
        <v>0</v>
      </c>
      <c r="L274" s="43">
        <v>0</v>
      </c>
      <c r="M274" s="43">
        <v>5.7</v>
      </c>
      <c r="N274" s="43">
        <v>19.5</v>
      </c>
      <c r="O274" s="43">
        <v>3.9</v>
      </c>
      <c r="P274" s="43">
        <v>0.3</v>
      </c>
    </row>
    <row r="275" spans="2:16" x14ac:dyDescent="0.25">
      <c r="B275" s="10"/>
      <c r="C275" s="4"/>
      <c r="D275" s="22"/>
      <c r="E275" s="44">
        <f>SUM(E271:E274)</f>
        <v>13.190000000000001</v>
      </c>
      <c r="F275" s="44">
        <f>SUM(F271:F274)</f>
        <v>14.120000000000001</v>
      </c>
      <c r="G275" s="44">
        <f>SUM(G271:G274)</f>
        <v>57.43</v>
      </c>
      <c r="H275" s="44">
        <f>SUM(H271:H274)</f>
        <v>408.51</v>
      </c>
      <c r="I275" s="44">
        <v>0.183</v>
      </c>
      <c r="J275" s="44">
        <v>6.4</v>
      </c>
      <c r="K275" s="44">
        <v>44</v>
      </c>
      <c r="L275" s="44">
        <v>0.41399999999999998</v>
      </c>
      <c r="M275" s="44">
        <v>546.04999999999995</v>
      </c>
      <c r="N275" s="44">
        <v>439.34</v>
      </c>
      <c r="O275" s="44">
        <v>71.040000000000006</v>
      </c>
      <c r="P275" s="44">
        <v>1.6870000000000001</v>
      </c>
    </row>
    <row r="276" spans="2:16" x14ac:dyDescent="0.25">
      <c r="B276" s="10"/>
      <c r="C276" s="1" t="s">
        <v>106</v>
      </c>
      <c r="D276" s="26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</row>
    <row r="277" spans="2:16" x14ac:dyDescent="0.25">
      <c r="B277" s="10">
        <v>442</v>
      </c>
      <c r="C277" s="17" t="s">
        <v>23</v>
      </c>
      <c r="D277" s="26">
        <v>200</v>
      </c>
      <c r="E277" s="43">
        <v>1</v>
      </c>
      <c r="F277" s="43">
        <v>0.2</v>
      </c>
      <c r="G277" s="43">
        <v>20.2</v>
      </c>
      <c r="H277" s="43">
        <v>86</v>
      </c>
      <c r="I277" s="43">
        <v>0</v>
      </c>
      <c r="J277" s="43">
        <v>4</v>
      </c>
      <c r="K277" s="43">
        <v>0</v>
      </c>
      <c r="L277" s="43">
        <v>0</v>
      </c>
      <c r="M277" s="43">
        <v>14</v>
      </c>
      <c r="N277" s="43">
        <v>14</v>
      </c>
      <c r="O277" s="43">
        <v>8</v>
      </c>
      <c r="P277" s="43">
        <v>2.8</v>
      </c>
    </row>
    <row r="278" spans="2:16" x14ac:dyDescent="0.25">
      <c r="B278" s="10"/>
      <c r="C278" s="4"/>
      <c r="D278" s="22"/>
      <c r="E278" s="44">
        <f>SUM(E277)</f>
        <v>1</v>
      </c>
      <c r="F278" s="44">
        <f t="shared" ref="F278:P278" si="19">SUM(F277)</f>
        <v>0.2</v>
      </c>
      <c r="G278" s="44">
        <f t="shared" si="19"/>
        <v>20.2</v>
      </c>
      <c r="H278" s="44">
        <f t="shared" si="19"/>
        <v>86</v>
      </c>
      <c r="I278" s="44">
        <f t="shared" si="19"/>
        <v>0</v>
      </c>
      <c r="J278" s="44">
        <f t="shared" si="19"/>
        <v>4</v>
      </c>
      <c r="K278" s="44">
        <f t="shared" si="19"/>
        <v>0</v>
      </c>
      <c r="L278" s="44">
        <f t="shared" si="19"/>
        <v>0</v>
      </c>
      <c r="M278" s="44">
        <f t="shared" si="19"/>
        <v>14</v>
      </c>
      <c r="N278" s="44">
        <f t="shared" si="19"/>
        <v>14</v>
      </c>
      <c r="O278" s="44">
        <f t="shared" si="19"/>
        <v>8</v>
      </c>
      <c r="P278" s="44">
        <f t="shared" si="19"/>
        <v>2.8</v>
      </c>
    </row>
    <row r="279" spans="2:16" x14ac:dyDescent="0.25">
      <c r="B279" s="10"/>
      <c r="C279" s="4" t="s">
        <v>24</v>
      </c>
      <c r="D279" s="22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</row>
    <row r="280" spans="2:16" x14ac:dyDescent="0.25">
      <c r="B280" s="34">
        <v>71</v>
      </c>
      <c r="C280" s="35" t="s">
        <v>25</v>
      </c>
      <c r="D280" s="28">
        <v>60</v>
      </c>
      <c r="E280" s="47">
        <v>0.42</v>
      </c>
      <c r="F280" s="47">
        <v>0.06</v>
      </c>
      <c r="G280" s="47">
        <v>1.1399999999999999</v>
      </c>
      <c r="H280" s="47">
        <v>6.78</v>
      </c>
      <c r="I280" s="48">
        <v>0.02</v>
      </c>
      <c r="J280" s="48">
        <v>2.94</v>
      </c>
      <c r="K280" s="48">
        <v>0</v>
      </c>
      <c r="L280" s="48">
        <v>0</v>
      </c>
      <c r="M280" s="48">
        <v>10.199999999999999</v>
      </c>
      <c r="N280" s="48">
        <v>18</v>
      </c>
      <c r="O280" s="48">
        <v>8.4</v>
      </c>
      <c r="P280" s="48">
        <v>0.3</v>
      </c>
    </row>
    <row r="281" spans="2:16" ht="45" x14ac:dyDescent="0.25">
      <c r="B281" s="10" t="s">
        <v>77</v>
      </c>
      <c r="C281" s="17" t="s">
        <v>78</v>
      </c>
      <c r="D281" s="26" t="s">
        <v>79</v>
      </c>
      <c r="E281" s="43">
        <v>8.17</v>
      </c>
      <c r="F281" s="43">
        <v>14.05</v>
      </c>
      <c r="G281" s="43">
        <v>8.99</v>
      </c>
      <c r="H281" s="43">
        <v>195.09</v>
      </c>
      <c r="I281" s="43">
        <v>0.05</v>
      </c>
      <c r="J281" s="43">
        <v>5.56</v>
      </c>
      <c r="K281" s="43">
        <v>0.13</v>
      </c>
      <c r="L281" s="43">
        <v>0.67</v>
      </c>
      <c r="M281" s="43">
        <v>101.37</v>
      </c>
      <c r="N281" s="43">
        <v>153.29</v>
      </c>
      <c r="O281" s="43">
        <v>19.22</v>
      </c>
      <c r="P281" s="43">
        <v>1.0900000000000001</v>
      </c>
    </row>
    <row r="282" spans="2:16" x14ac:dyDescent="0.25">
      <c r="B282" s="10">
        <v>234</v>
      </c>
      <c r="C282" s="17" t="s">
        <v>134</v>
      </c>
      <c r="D282" s="26" t="s">
        <v>29</v>
      </c>
      <c r="E282" s="43">
        <v>12.9</v>
      </c>
      <c r="F282" s="43">
        <v>4.9000000000000004</v>
      </c>
      <c r="G282" s="43">
        <v>9.5</v>
      </c>
      <c r="H282" s="43">
        <v>134.30000000000001</v>
      </c>
      <c r="I282" s="43">
        <v>0.16</v>
      </c>
      <c r="J282" s="43">
        <v>7.9</v>
      </c>
      <c r="K282" s="43">
        <v>4.2999999999999997E-2</v>
      </c>
      <c r="L282" s="43">
        <v>0.9</v>
      </c>
      <c r="M282" s="43">
        <v>23.8</v>
      </c>
      <c r="N282" s="43">
        <v>127.2</v>
      </c>
      <c r="O282" s="43">
        <v>49.3</v>
      </c>
      <c r="P282" s="43">
        <v>0.9</v>
      </c>
    </row>
    <row r="283" spans="2:16" ht="30" x14ac:dyDescent="0.25">
      <c r="B283" s="10" t="s">
        <v>52</v>
      </c>
      <c r="C283" s="17" t="s">
        <v>53</v>
      </c>
      <c r="D283" s="26" t="s">
        <v>28</v>
      </c>
      <c r="E283" s="43">
        <v>8.5</v>
      </c>
      <c r="F283" s="43">
        <v>5.9</v>
      </c>
      <c r="G283" s="43">
        <v>54.7</v>
      </c>
      <c r="H283" s="43">
        <v>305.89999999999998</v>
      </c>
      <c r="I283" s="43">
        <v>0.1</v>
      </c>
      <c r="J283" s="43">
        <v>0</v>
      </c>
      <c r="K283" s="43">
        <v>0</v>
      </c>
      <c r="L283" s="43">
        <v>1.8</v>
      </c>
      <c r="M283" s="43">
        <v>14.3</v>
      </c>
      <c r="N283" s="43">
        <v>63.5</v>
      </c>
      <c r="O283" s="43">
        <v>11.5</v>
      </c>
      <c r="P283" s="43">
        <v>1.4</v>
      </c>
    </row>
    <row r="284" spans="2:16" x14ac:dyDescent="0.25">
      <c r="B284" s="10">
        <v>349</v>
      </c>
      <c r="C284" s="17" t="s">
        <v>117</v>
      </c>
      <c r="D284" s="26">
        <v>200</v>
      </c>
      <c r="E284" s="43">
        <v>0.5</v>
      </c>
      <c r="F284" s="43">
        <v>0.02</v>
      </c>
      <c r="G284" s="43">
        <v>19.43</v>
      </c>
      <c r="H284" s="43">
        <v>79.92</v>
      </c>
      <c r="I284" s="43">
        <v>0</v>
      </c>
      <c r="J284" s="43">
        <v>0.03</v>
      </c>
      <c r="K284" s="43">
        <v>0.75</v>
      </c>
      <c r="L284" s="43">
        <v>0</v>
      </c>
      <c r="M284" s="43">
        <v>17.25</v>
      </c>
      <c r="N284" s="43">
        <v>28.8</v>
      </c>
      <c r="O284" s="43">
        <v>13.8</v>
      </c>
      <c r="P284" s="43">
        <v>1.95</v>
      </c>
    </row>
    <row r="285" spans="2:16" x14ac:dyDescent="0.25">
      <c r="B285" s="10" t="s">
        <v>112</v>
      </c>
      <c r="C285" s="17" t="s">
        <v>22</v>
      </c>
      <c r="D285" s="26">
        <v>30</v>
      </c>
      <c r="E285" s="43">
        <v>2.2999999999999998</v>
      </c>
      <c r="F285" s="43">
        <v>0.24</v>
      </c>
      <c r="G285" s="43">
        <v>14.8</v>
      </c>
      <c r="H285" s="43">
        <v>70.8</v>
      </c>
      <c r="I285" s="43">
        <v>0</v>
      </c>
      <c r="J285" s="43">
        <v>0</v>
      </c>
      <c r="K285" s="43">
        <v>0</v>
      </c>
      <c r="L285" s="43">
        <v>0</v>
      </c>
      <c r="M285" s="43">
        <v>5.7</v>
      </c>
      <c r="N285" s="43">
        <v>19.5</v>
      </c>
      <c r="O285" s="43">
        <v>3.9</v>
      </c>
      <c r="P285" s="43">
        <v>0.3</v>
      </c>
    </row>
    <row r="286" spans="2:16" x14ac:dyDescent="0.25">
      <c r="B286" s="10" t="s">
        <v>113</v>
      </c>
      <c r="C286" s="17" t="s">
        <v>30</v>
      </c>
      <c r="D286" s="26">
        <v>30</v>
      </c>
      <c r="E286" s="43">
        <v>1.98</v>
      </c>
      <c r="F286" s="43">
        <v>0.36</v>
      </c>
      <c r="G286" s="43">
        <v>10.02</v>
      </c>
      <c r="H286" s="43">
        <v>51.3</v>
      </c>
      <c r="I286" s="43">
        <v>0.06</v>
      </c>
      <c r="J286" s="43">
        <v>0</v>
      </c>
      <c r="K286" s="43">
        <v>0</v>
      </c>
      <c r="L286" s="43">
        <v>0.33</v>
      </c>
      <c r="M286" s="43">
        <v>10.5</v>
      </c>
      <c r="N286" s="43">
        <v>48</v>
      </c>
      <c r="O286" s="43">
        <v>13.5</v>
      </c>
      <c r="P286" s="43">
        <v>1.2</v>
      </c>
    </row>
    <row r="287" spans="2:16" x14ac:dyDescent="0.25">
      <c r="B287" s="10">
        <v>338</v>
      </c>
      <c r="C287" s="17" t="s">
        <v>138</v>
      </c>
      <c r="D287" s="26">
        <v>150</v>
      </c>
      <c r="E287" s="43">
        <v>0.6</v>
      </c>
      <c r="F287" s="43">
        <v>0.6</v>
      </c>
      <c r="G287" s="43">
        <v>11.2</v>
      </c>
      <c r="H287" s="43">
        <v>70.5</v>
      </c>
      <c r="I287" s="43">
        <v>0.45</v>
      </c>
      <c r="J287" s="43">
        <v>12</v>
      </c>
      <c r="K287" s="43">
        <v>0</v>
      </c>
      <c r="L287" s="43">
        <v>1.3</v>
      </c>
      <c r="M287" s="43">
        <v>24</v>
      </c>
      <c r="N287" s="43">
        <v>22</v>
      </c>
      <c r="O287" s="43">
        <v>15.98</v>
      </c>
      <c r="P287" s="43">
        <v>4.4999999999999998E-2</v>
      </c>
    </row>
    <row r="288" spans="2:16" x14ac:dyDescent="0.25">
      <c r="B288" s="10"/>
      <c r="C288" s="4"/>
      <c r="D288" s="22"/>
      <c r="E288" s="45">
        <f>SUM(E280:E287)</f>
        <v>35.369999999999997</v>
      </c>
      <c r="F288" s="45">
        <f>SUM(F280:F287)</f>
        <v>26.130000000000003</v>
      </c>
      <c r="G288" s="45">
        <f>SUM(G280:G287)</f>
        <v>129.78</v>
      </c>
      <c r="H288" s="45">
        <f>SUM(H280:H287)</f>
        <v>914.5899999999998</v>
      </c>
      <c r="I288" s="44">
        <v>0.51</v>
      </c>
      <c r="J288" s="44">
        <v>136.83000000000001</v>
      </c>
      <c r="K288" s="44">
        <v>1.0529999999999999</v>
      </c>
      <c r="L288" s="44">
        <v>3.76</v>
      </c>
      <c r="M288" s="44">
        <v>251.32</v>
      </c>
      <c r="N288" s="44">
        <v>532.96</v>
      </c>
      <c r="O288" s="44">
        <v>145.75</v>
      </c>
      <c r="P288" s="44">
        <v>7.74</v>
      </c>
    </row>
    <row r="289" spans="1:16" x14ac:dyDescent="0.25">
      <c r="B289" s="10"/>
      <c r="C289" s="4" t="s">
        <v>54</v>
      </c>
      <c r="D289" s="22"/>
      <c r="E289" s="45">
        <f>E275+E277+E288</f>
        <v>49.56</v>
      </c>
      <c r="F289" s="45">
        <f>SUM(F275+F277+F288)</f>
        <v>40.450000000000003</v>
      </c>
      <c r="G289" s="45">
        <f>SUM(G275+G277+G288)</f>
        <v>207.41</v>
      </c>
      <c r="H289" s="45">
        <f>H275+H277+H288</f>
        <v>1409.1</v>
      </c>
      <c r="I289" s="44">
        <v>0.69299999999999995</v>
      </c>
      <c r="J289" s="44">
        <v>147.22999999999999</v>
      </c>
      <c r="K289" s="44">
        <v>45.052999999999997</v>
      </c>
      <c r="L289" s="44">
        <v>4.1740000000000004</v>
      </c>
      <c r="M289" s="44">
        <v>811.37</v>
      </c>
      <c r="N289" s="44">
        <v>986.3</v>
      </c>
      <c r="O289" s="44">
        <v>224.79</v>
      </c>
      <c r="P289" s="44">
        <v>12.227</v>
      </c>
    </row>
    <row r="290" spans="1:16" x14ac:dyDescent="0.25">
      <c r="B290" s="13"/>
      <c r="C290" s="20" t="s">
        <v>88</v>
      </c>
      <c r="D290" s="32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</row>
    <row r="291" spans="1:16" x14ac:dyDescent="0.25">
      <c r="B291" s="14"/>
      <c r="C291" s="6" t="s">
        <v>17</v>
      </c>
      <c r="D291" s="27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</row>
    <row r="292" spans="1:16" x14ac:dyDescent="0.25">
      <c r="B292" s="10" t="s">
        <v>103</v>
      </c>
      <c r="C292" s="17" t="s">
        <v>101</v>
      </c>
      <c r="D292" s="26">
        <v>200</v>
      </c>
      <c r="E292" s="43">
        <v>5.8</v>
      </c>
      <c r="F292" s="43">
        <v>5</v>
      </c>
      <c r="G292" s="43">
        <v>8</v>
      </c>
      <c r="H292" s="43">
        <v>101</v>
      </c>
      <c r="I292" s="43">
        <v>0.08</v>
      </c>
      <c r="J292" s="43">
        <v>1.4</v>
      </c>
      <c r="K292" s="43">
        <v>40.1</v>
      </c>
      <c r="L292" s="43">
        <v>0</v>
      </c>
      <c r="M292" s="43">
        <v>240.8</v>
      </c>
      <c r="N292" s="43">
        <v>180.6</v>
      </c>
      <c r="O292" s="43">
        <v>28.1</v>
      </c>
      <c r="P292" s="43">
        <v>0.2</v>
      </c>
    </row>
    <row r="293" spans="1:16" x14ac:dyDescent="0.25">
      <c r="B293" s="10">
        <v>173</v>
      </c>
      <c r="C293" s="17" t="s">
        <v>137</v>
      </c>
      <c r="D293" s="26" t="s">
        <v>21</v>
      </c>
      <c r="E293" s="43">
        <v>6.19</v>
      </c>
      <c r="F293" s="43">
        <v>6.57</v>
      </c>
      <c r="G293" s="43">
        <v>32.99</v>
      </c>
      <c r="H293" s="43">
        <v>215.91</v>
      </c>
      <c r="I293" s="43">
        <v>0.09</v>
      </c>
      <c r="J293" s="43">
        <v>2.35</v>
      </c>
      <c r="K293" s="43">
        <v>1.37</v>
      </c>
      <c r="L293" s="43">
        <v>0.56999999999999995</v>
      </c>
      <c r="M293" s="43">
        <v>135.18</v>
      </c>
      <c r="N293" s="43">
        <v>122.94</v>
      </c>
      <c r="O293" s="43">
        <v>20.420000000000002</v>
      </c>
      <c r="P293" s="43">
        <v>0.43</v>
      </c>
    </row>
    <row r="294" spans="1:16" x14ac:dyDescent="0.25">
      <c r="B294" s="10" t="s">
        <v>127</v>
      </c>
      <c r="C294" s="17" t="s">
        <v>126</v>
      </c>
      <c r="D294" s="26">
        <v>200</v>
      </c>
      <c r="E294" s="43">
        <v>3.28</v>
      </c>
      <c r="F294" s="43">
        <v>3.55</v>
      </c>
      <c r="G294" s="43">
        <v>17.149999999999999</v>
      </c>
      <c r="H294" s="43">
        <v>113.67</v>
      </c>
      <c r="I294" s="43">
        <v>3.2000000000000001E-2</v>
      </c>
      <c r="J294" s="43">
        <v>1</v>
      </c>
      <c r="K294" s="43">
        <v>0.02</v>
      </c>
      <c r="L294" s="43">
        <v>6.0000000000000001E-3</v>
      </c>
      <c r="M294" s="43">
        <v>121.6</v>
      </c>
      <c r="N294" s="43">
        <v>106.42</v>
      </c>
      <c r="O294" s="43">
        <v>15.8</v>
      </c>
      <c r="P294" s="43">
        <v>0.36</v>
      </c>
    </row>
    <row r="295" spans="1:16" x14ac:dyDescent="0.25">
      <c r="B295" s="10" t="s">
        <v>112</v>
      </c>
      <c r="C295" s="17" t="s">
        <v>22</v>
      </c>
      <c r="D295" s="26">
        <v>30</v>
      </c>
      <c r="E295" s="43">
        <v>2.2999999999999998</v>
      </c>
      <c r="F295" s="43">
        <v>0.24</v>
      </c>
      <c r="G295" s="43">
        <v>14.8</v>
      </c>
      <c r="H295" s="43">
        <v>70.8</v>
      </c>
      <c r="I295" s="43">
        <v>0</v>
      </c>
      <c r="J295" s="43">
        <v>0</v>
      </c>
      <c r="K295" s="43">
        <v>0</v>
      </c>
      <c r="L295" s="43">
        <v>0</v>
      </c>
      <c r="M295" s="43">
        <v>5.7</v>
      </c>
      <c r="N295" s="43">
        <v>19.5</v>
      </c>
      <c r="O295" s="43">
        <v>3.9</v>
      </c>
      <c r="P295" s="43">
        <v>0.3</v>
      </c>
    </row>
    <row r="296" spans="1:16" x14ac:dyDescent="0.25">
      <c r="B296" s="10"/>
      <c r="C296" s="4"/>
      <c r="D296" s="22"/>
      <c r="E296" s="44">
        <f t="shared" ref="E296:P296" si="20">SUM(E292:E295)</f>
        <v>17.57</v>
      </c>
      <c r="F296" s="44">
        <f t="shared" si="20"/>
        <v>15.360000000000001</v>
      </c>
      <c r="G296" s="44">
        <f t="shared" si="20"/>
        <v>72.94</v>
      </c>
      <c r="H296" s="44">
        <f t="shared" si="20"/>
        <v>501.38</v>
      </c>
      <c r="I296" s="44">
        <f t="shared" si="20"/>
        <v>0.20199999999999999</v>
      </c>
      <c r="J296" s="44">
        <f t="shared" si="20"/>
        <v>4.75</v>
      </c>
      <c r="K296" s="44">
        <f t="shared" si="20"/>
        <v>41.49</v>
      </c>
      <c r="L296" s="44">
        <f t="shared" si="20"/>
        <v>0.57599999999999996</v>
      </c>
      <c r="M296" s="44">
        <f t="shared" si="20"/>
        <v>503.28000000000003</v>
      </c>
      <c r="N296" s="44">
        <f t="shared" si="20"/>
        <v>429.46</v>
      </c>
      <c r="O296" s="44">
        <f t="shared" si="20"/>
        <v>68.220000000000013</v>
      </c>
      <c r="P296" s="44">
        <f t="shared" si="20"/>
        <v>1.29</v>
      </c>
    </row>
    <row r="297" spans="1:16" x14ac:dyDescent="0.25">
      <c r="B297" s="10"/>
      <c r="C297" s="1" t="s">
        <v>106</v>
      </c>
      <c r="D297" s="26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</row>
    <row r="298" spans="1:16" x14ac:dyDescent="0.25">
      <c r="B298" s="10">
        <v>442</v>
      </c>
      <c r="C298" s="17" t="s">
        <v>23</v>
      </c>
      <c r="D298" s="26">
        <v>200</v>
      </c>
      <c r="E298" s="43">
        <v>1</v>
      </c>
      <c r="F298" s="43">
        <v>0.2</v>
      </c>
      <c r="G298" s="43">
        <v>20.2</v>
      </c>
      <c r="H298" s="43">
        <v>86</v>
      </c>
      <c r="I298" s="43">
        <v>0</v>
      </c>
      <c r="J298" s="43">
        <v>4</v>
      </c>
      <c r="K298" s="43">
        <v>0</v>
      </c>
      <c r="L298" s="43">
        <v>0</v>
      </c>
      <c r="M298" s="43">
        <v>14</v>
      </c>
      <c r="N298" s="43">
        <v>14</v>
      </c>
      <c r="O298" s="43">
        <v>8</v>
      </c>
      <c r="P298" s="43">
        <v>2.8</v>
      </c>
    </row>
    <row r="299" spans="1:16" x14ac:dyDescent="0.25">
      <c r="B299" s="10"/>
      <c r="C299" s="4"/>
      <c r="D299" s="22"/>
      <c r="E299" s="44">
        <f>SUM(E298)</f>
        <v>1</v>
      </c>
      <c r="F299" s="44">
        <f t="shared" ref="F299:P299" si="21">SUM(F298)</f>
        <v>0.2</v>
      </c>
      <c r="G299" s="44">
        <f t="shared" si="21"/>
        <v>20.2</v>
      </c>
      <c r="H299" s="44">
        <f t="shared" si="21"/>
        <v>86</v>
      </c>
      <c r="I299" s="44">
        <f t="shared" si="21"/>
        <v>0</v>
      </c>
      <c r="J299" s="44">
        <f t="shared" si="21"/>
        <v>4</v>
      </c>
      <c r="K299" s="44">
        <f t="shared" si="21"/>
        <v>0</v>
      </c>
      <c r="L299" s="44">
        <f t="shared" si="21"/>
        <v>0</v>
      </c>
      <c r="M299" s="44">
        <f t="shared" si="21"/>
        <v>14</v>
      </c>
      <c r="N299" s="44">
        <f t="shared" si="21"/>
        <v>14</v>
      </c>
      <c r="O299" s="44">
        <f t="shared" si="21"/>
        <v>8</v>
      </c>
      <c r="P299" s="44">
        <f t="shared" si="21"/>
        <v>2.8</v>
      </c>
    </row>
    <row r="300" spans="1:16" x14ac:dyDescent="0.25">
      <c r="B300" s="10"/>
      <c r="C300" s="4" t="s">
        <v>24</v>
      </c>
      <c r="D300" s="22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</row>
    <row r="301" spans="1:16" x14ac:dyDescent="0.25">
      <c r="A301" s="24"/>
      <c r="B301" s="34">
        <v>25</v>
      </c>
      <c r="C301" s="35" t="s">
        <v>48</v>
      </c>
      <c r="D301" s="28">
        <v>60</v>
      </c>
      <c r="E301" s="53">
        <v>1.29</v>
      </c>
      <c r="F301" s="53">
        <v>4.96</v>
      </c>
      <c r="G301" s="53">
        <v>7.12</v>
      </c>
      <c r="H301" s="53">
        <v>78.3</v>
      </c>
      <c r="I301" s="54">
        <v>0.1</v>
      </c>
      <c r="J301" s="54">
        <v>10.7</v>
      </c>
      <c r="K301" s="54">
        <v>0.06</v>
      </c>
      <c r="L301" s="54">
        <v>0.12</v>
      </c>
      <c r="M301" s="54">
        <v>24.24</v>
      </c>
      <c r="N301" s="54">
        <v>9.42</v>
      </c>
      <c r="O301" s="54">
        <v>14.04</v>
      </c>
      <c r="P301" s="54">
        <v>0.61</v>
      </c>
    </row>
    <row r="302" spans="1:16" ht="30" x14ac:dyDescent="0.25">
      <c r="B302" s="10">
        <v>101</v>
      </c>
      <c r="C302" s="17" t="s">
        <v>107</v>
      </c>
      <c r="D302" s="26">
        <v>250</v>
      </c>
      <c r="E302" s="43">
        <v>6.37</v>
      </c>
      <c r="F302" s="43">
        <v>13.71</v>
      </c>
      <c r="G302" s="43">
        <v>10.52</v>
      </c>
      <c r="H302" s="43">
        <v>225.95</v>
      </c>
      <c r="I302" s="43">
        <v>0.03</v>
      </c>
      <c r="J302" s="43">
        <v>6.91</v>
      </c>
      <c r="K302" s="43">
        <v>1.1399999999999999</v>
      </c>
      <c r="L302" s="43">
        <v>0.31</v>
      </c>
      <c r="M302" s="43">
        <v>14.16</v>
      </c>
      <c r="N302" s="43">
        <v>110.15</v>
      </c>
      <c r="O302" s="43">
        <v>43.05</v>
      </c>
      <c r="P302" s="43">
        <v>1.03</v>
      </c>
    </row>
    <row r="303" spans="1:16" x14ac:dyDescent="0.25">
      <c r="B303" s="10">
        <v>312</v>
      </c>
      <c r="C303" s="17" t="s">
        <v>27</v>
      </c>
      <c r="D303" s="26" t="s">
        <v>28</v>
      </c>
      <c r="E303" s="43">
        <v>3.71</v>
      </c>
      <c r="F303" s="43">
        <v>9.94</v>
      </c>
      <c r="G303" s="43">
        <v>26.4</v>
      </c>
      <c r="H303" s="43">
        <v>206.4</v>
      </c>
      <c r="I303" s="43">
        <v>0.2</v>
      </c>
      <c r="J303" s="43">
        <v>9.5299999999999994</v>
      </c>
      <c r="K303" s="43">
        <v>0.1</v>
      </c>
      <c r="L303" s="43">
        <v>0.4</v>
      </c>
      <c r="M303" s="43">
        <v>57.37</v>
      </c>
      <c r="N303" s="43">
        <v>101.7</v>
      </c>
      <c r="O303" s="43">
        <v>9.6</v>
      </c>
      <c r="P303" s="43">
        <v>1.4</v>
      </c>
    </row>
    <row r="304" spans="1:16" x14ac:dyDescent="0.25">
      <c r="B304" s="10" t="s">
        <v>108</v>
      </c>
      <c r="C304" s="18" t="s">
        <v>109</v>
      </c>
      <c r="D304" s="27" t="s">
        <v>29</v>
      </c>
      <c r="E304" s="43">
        <v>15.3</v>
      </c>
      <c r="F304" s="43">
        <v>11</v>
      </c>
      <c r="G304" s="43">
        <v>13.3</v>
      </c>
      <c r="H304" s="43">
        <v>213</v>
      </c>
      <c r="I304" s="43">
        <v>0.14000000000000001</v>
      </c>
      <c r="J304" s="43">
        <v>0</v>
      </c>
      <c r="K304" s="43">
        <v>30</v>
      </c>
      <c r="L304" s="43">
        <v>1.4</v>
      </c>
      <c r="M304" s="43">
        <v>50</v>
      </c>
      <c r="N304" s="43">
        <v>136</v>
      </c>
      <c r="O304" s="43">
        <v>21</v>
      </c>
      <c r="P304" s="43">
        <v>2.0699999999999998</v>
      </c>
    </row>
    <row r="305" spans="2:16" x14ac:dyDescent="0.25">
      <c r="B305" s="10" t="s">
        <v>114</v>
      </c>
      <c r="C305" s="17" t="s">
        <v>110</v>
      </c>
      <c r="D305" s="26">
        <v>200</v>
      </c>
      <c r="E305" s="43">
        <v>0.3</v>
      </c>
      <c r="F305" s="43">
        <v>0.01</v>
      </c>
      <c r="G305" s="43">
        <v>17.5</v>
      </c>
      <c r="H305" s="43">
        <v>72</v>
      </c>
      <c r="I305" s="43">
        <v>0</v>
      </c>
      <c r="J305" s="43">
        <v>0.1</v>
      </c>
      <c r="K305" s="43">
        <v>0</v>
      </c>
      <c r="L305" s="43">
        <v>0.1</v>
      </c>
      <c r="M305" s="43">
        <v>16.399999999999999</v>
      </c>
      <c r="N305" s="43">
        <v>10.7</v>
      </c>
      <c r="O305" s="43">
        <v>4.3</v>
      </c>
      <c r="P305" s="43">
        <v>0.9</v>
      </c>
    </row>
    <row r="306" spans="2:16" x14ac:dyDescent="0.25">
      <c r="B306" s="10" t="s">
        <v>112</v>
      </c>
      <c r="C306" s="17" t="s">
        <v>22</v>
      </c>
      <c r="D306" s="26">
        <v>30</v>
      </c>
      <c r="E306" s="43">
        <v>2.2999999999999998</v>
      </c>
      <c r="F306" s="43">
        <v>0.24</v>
      </c>
      <c r="G306" s="43">
        <v>14.8</v>
      </c>
      <c r="H306" s="43">
        <v>70.8</v>
      </c>
      <c r="I306" s="43">
        <v>0</v>
      </c>
      <c r="J306" s="43">
        <v>0</v>
      </c>
      <c r="K306" s="43">
        <v>0</v>
      </c>
      <c r="L306" s="43">
        <v>0</v>
      </c>
      <c r="M306" s="43">
        <v>5.7</v>
      </c>
      <c r="N306" s="43">
        <v>19.5</v>
      </c>
      <c r="O306" s="43">
        <v>3.9</v>
      </c>
      <c r="P306" s="43">
        <v>0.3</v>
      </c>
    </row>
    <row r="307" spans="2:16" x14ac:dyDescent="0.25">
      <c r="B307" s="10" t="s">
        <v>113</v>
      </c>
      <c r="C307" s="17" t="s">
        <v>30</v>
      </c>
      <c r="D307" s="26">
        <v>30</v>
      </c>
      <c r="E307" s="43">
        <v>1.98</v>
      </c>
      <c r="F307" s="43">
        <v>0.36</v>
      </c>
      <c r="G307" s="43">
        <v>10.02</v>
      </c>
      <c r="H307" s="43">
        <v>51.3</v>
      </c>
      <c r="I307" s="43">
        <v>0.06</v>
      </c>
      <c r="J307" s="43">
        <v>0</v>
      </c>
      <c r="K307" s="43">
        <v>0</v>
      </c>
      <c r="L307" s="43">
        <v>0.33</v>
      </c>
      <c r="M307" s="43">
        <v>10.5</v>
      </c>
      <c r="N307" s="43">
        <v>48</v>
      </c>
      <c r="O307" s="43">
        <v>13.5</v>
      </c>
      <c r="P307" s="43">
        <v>1.2</v>
      </c>
    </row>
    <row r="308" spans="2:16" x14ac:dyDescent="0.25">
      <c r="B308" s="10">
        <v>338</v>
      </c>
      <c r="C308" s="17" t="s">
        <v>138</v>
      </c>
      <c r="D308" s="26">
        <v>150</v>
      </c>
      <c r="E308" s="43">
        <v>0.6</v>
      </c>
      <c r="F308" s="43">
        <v>0.6</v>
      </c>
      <c r="G308" s="43">
        <v>11.2</v>
      </c>
      <c r="H308" s="43">
        <v>70.5</v>
      </c>
      <c r="I308" s="43">
        <v>0.45</v>
      </c>
      <c r="J308" s="43">
        <v>12</v>
      </c>
      <c r="K308" s="43">
        <v>0</v>
      </c>
      <c r="L308" s="43">
        <v>1.3</v>
      </c>
      <c r="M308" s="43">
        <v>24</v>
      </c>
      <c r="N308" s="43">
        <v>22</v>
      </c>
      <c r="O308" s="43">
        <v>15.98</v>
      </c>
      <c r="P308" s="43">
        <v>4.4999999999999998E-2</v>
      </c>
    </row>
    <row r="309" spans="2:16" x14ac:dyDescent="0.25">
      <c r="B309" s="10"/>
      <c r="C309" s="4"/>
      <c r="D309" s="22"/>
      <c r="E309" s="45">
        <f>SUM(E301:E308)</f>
        <v>31.850000000000005</v>
      </c>
      <c r="F309" s="45">
        <f>SUM(F301:F308)</f>
        <v>40.82</v>
      </c>
      <c r="G309" s="45">
        <f>SUM(G301:G308)</f>
        <v>110.86</v>
      </c>
      <c r="H309" s="45">
        <f>SUM(H301:H308)</f>
        <v>988.24999999999989</v>
      </c>
      <c r="I309" s="46">
        <f>SUM(I301:I308)</f>
        <v>0.98</v>
      </c>
      <c r="J309" s="44">
        <v>35.414999999999999</v>
      </c>
      <c r="K309" s="44">
        <v>1.2609999999999999</v>
      </c>
      <c r="L309" s="44">
        <v>3.68</v>
      </c>
      <c r="M309" s="44">
        <v>158.87</v>
      </c>
      <c r="N309" s="44">
        <v>470.4</v>
      </c>
      <c r="O309" s="44">
        <v>136.6</v>
      </c>
      <c r="P309" s="44">
        <v>6.1</v>
      </c>
    </row>
    <row r="310" spans="2:16" x14ac:dyDescent="0.25">
      <c r="B310" s="10"/>
      <c r="C310" s="4" t="s">
        <v>31</v>
      </c>
      <c r="D310" s="22"/>
      <c r="E310" s="45">
        <f>E296+E298+E309</f>
        <v>50.42</v>
      </c>
      <c r="F310" s="45">
        <f>F296+F298+F309</f>
        <v>56.38</v>
      </c>
      <c r="G310" s="45">
        <f>G296+G298+G309</f>
        <v>204</v>
      </c>
      <c r="H310" s="45">
        <f>H296+H298+H309</f>
        <v>1575.6299999999999</v>
      </c>
      <c r="I310" s="46">
        <f>I296+I298+I309</f>
        <v>1.1819999999999999</v>
      </c>
      <c r="J310" s="44">
        <v>44.465000000000003</v>
      </c>
      <c r="K310" s="44">
        <v>46.731000000000002</v>
      </c>
      <c r="L310" s="44">
        <v>4.3499999999999996</v>
      </c>
      <c r="M310" s="44">
        <v>570.6</v>
      </c>
      <c r="N310" s="44">
        <v>856.39</v>
      </c>
      <c r="O310" s="44">
        <v>208.32</v>
      </c>
      <c r="P310" s="44">
        <v>11.17</v>
      </c>
    </row>
    <row r="311" spans="2:16" x14ac:dyDescent="0.25">
      <c r="B311" s="13"/>
      <c r="C311" s="20" t="s">
        <v>89</v>
      </c>
      <c r="D311" s="32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</row>
    <row r="312" spans="2:16" ht="30" x14ac:dyDescent="0.25">
      <c r="B312" s="10">
        <v>203</v>
      </c>
      <c r="C312" s="17" t="s">
        <v>33</v>
      </c>
      <c r="D312" s="26" t="s">
        <v>34</v>
      </c>
      <c r="E312" s="43">
        <v>18.760000000000002</v>
      </c>
      <c r="F312" s="43">
        <v>19.239999999999998</v>
      </c>
      <c r="G312" s="43">
        <v>36.450000000000003</v>
      </c>
      <c r="H312" s="43">
        <v>365</v>
      </c>
      <c r="I312" s="43">
        <v>0.08</v>
      </c>
      <c r="J312" s="43">
        <v>0.11</v>
      </c>
      <c r="K312" s="43">
        <v>0</v>
      </c>
      <c r="L312" s="43">
        <v>2.1</v>
      </c>
      <c r="M312" s="43">
        <v>102</v>
      </c>
      <c r="N312" s="43">
        <v>209.4</v>
      </c>
      <c r="O312" s="43">
        <v>43.8</v>
      </c>
      <c r="P312" s="43">
        <v>1.68</v>
      </c>
    </row>
    <row r="313" spans="2:16" x14ac:dyDescent="0.25">
      <c r="B313" s="10" t="s">
        <v>105</v>
      </c>
      <c r="C313" s="17" t="s">
        <v>35</v>
      </c>
      <c r="D313" s="26">
        <v>30</v>
      </c>
      <c r="E313" s="43">
        <v>2.2999999999999998</v>
      </c>
      <c r="F313" s="43">
        <v>0.9</v>
      </c>
      <c r="G313" s="43">
        <v>15.4</v>
      </c>
      <c r="H313" s="43">
        <v>78.599999999999994</v>
      </c>
      <c r="I313" s="43">
        <v>0</v>
      </c>
      <c r="J313" s="43">
        <v>0</v>
      </c>
      <c r="K313" s="43">
        <v>0</v>
      </c>
      <c r="L313" s="43">
        <v>0</v>
      </c>
      <c r="M313" s="43">
        <v>5.7</v>
      </c>
      <c r="N313" s="43">
        <v>19.5</v>
      </c>
      <c r="O313" s="43">
        <v>3.9</v>
      </c>
      <c r="P313" s="43">
        <v>0.3</v>
      </c>
    </row>
    <row r="314" spans="2:16" x14ac:dyDescent="0.25">
      <c r="B314" s="10" t="s">
        <v>104</v>
      </c>
      <c r="C314" s="17" t="s">
        <v>102</v>
      </c>
      <c r="D314" s="26">
        <v>200</v>
      </c>
      <c r="E314" s="43">
        <v>0.2</v>
      </c>
      <c r="F314" s="43">
        <v>0.1</v>
      </c>
      <c r="G314" s="43">
        <v>9.3000000000000007</v>
      </c>
      <c r="H314" s="43">
        <v>38</v>
      </c>
      <c r="I314" s="43">
        <v>0</v>
      </c>
      <c r="J314" s="43">
        <v>0</v>
      </c>
      <c r="K314" s="43">
        <v>0</v>
      </c>
      <c r="L314" s="43">
        <v>0</v>
      </c>
      <c r="M314" s="43">
        <v>5.0999999999999996</v>
      </c>
      <c r="N314" s="43">
        <v>7.7</v>
      </c>
      <c r="O314" s="43">
        <v>4.2</v>
      </c>
      <c r="P314" s="43">
        <v>0.82</v>
      </c>
    </row>
    <row r="315" spans="2:16" x14ac:dyDescent="0.25">
      <c r="B315" s="10">
        <v>338</v>
      </c>
      <c r="C315" s="17" t="s">
        <v>138</v>
      </c>
      <c r="D315" s="26">
        <v>150</v>
      </c>
      <c r="E315" s="43">
        <v>0.6</v>
      </c>
      <c r="F315" s="43">
        <v>0.6</v>
      </c>
      <c r="G315" s="43">
        <v>11.2</v>
      </c>
      <c r="H315" s="43">
        <v>70.5</v>
      </c>
      <c r="I315" s="43">
        <v>0.45</v>
      </c>
      <c r="J315" s="43">
        <v>12</v>
      </c>
      <c r="K315" s="43">
        <v>0</v>
      </c>
      <c r="L315" s="43">
        <v>1.3</v>
      </c>
      <c r="M315" s="43">
        <v>24</v>
      </c>
      <c r="N315" s="43">
        <v>22</v>
      </c>
      <c r="O315" s="43">
        <v>15.98</v>
      </c>
      <c r="P315" s="43">
        <v>4.4999999999999998E-2</v>
      </c>
    </row>
    <row r="316" spans="2:16" x14ac:dyDescent="0.25">
      <c r="B316" s="10"/>
      <c r="C316" s="4"/>
      <c r="D316" s="22"/>
      <c r="E316" s="44">
        <f>SUM(E312:E315)</f>
        <v>21.860000000000003</v>
      </c>
      <c r="F316" s="44">
        <f>SUM(F312:F315)</f>
        <v>20.84</v>
      </c>
      <c r="G316" s="44">
        <f>SUM(G312:G315)</f>
        <v>72.350000000000009</v>
      </c>
      <c r="H316" s="44">
        <f>SUM(H312:H315)</f>
        <v>552.1</v>
      </c>
      <c r="I316" s="44">
        <v>0.14000000000000001</v>
      </c>
      <c r="J316" s="44">
        <v>40.01</v>
      </c>
      <c r="K316" s="44">
        <v>0.2</v>
      </c>
      <c r="L316" s="44">
        <v>3.35</v>
      </c>
      <c r="M316" s="44">
        <v>151</v>
      </c>
      <c r="N316" s="44">
        <v>287.05</v>
      </c>
      <c r="O316" s="44">
        <v>88.1</v>
      </c>
      <c r="P316" s="44">
        <v>11.976000000000001</v>
      </c>
    </row>
    <row r="317" spans="2:16" x14ac:dyDescent="0.25">
      <c r="B317" s="10"/>
      <c r="C317" s="1" t="s">
        <v>106</v>
      </c>
      <c r="D317" s="26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</row>
    <row r="318" spans="2:16" x14ac:dyDescent="0.25">
      <c r="B318" s="10">
        <v>442</v>
      </c>
      <c r="C318" s="17" t="s">
        <v>23</v>
      </c>
      <c r="D318" s="26">
        <v>200</v>
      </c>
      <c r="E318" s="43">
        <v>1</v>
      </c>
      <c r="F318" s="43">
        <v>0.2</v>
      </c>
      <c r="G318" s="43">
        <v>20.2</v>
      </c>
      <c r="H318" s="43">
        <v>86</v>
      </c>
      <c r="I318" s="43">
        <v>0</v>
      </c>
      <c r="J318" s="43">
        <v>4</v>
      </c>
      <c r="K318" s="43">
        <v>0</v>
      </c>
      <c r="L318" s="43">
        <v>0</v>
      </c>
      <c r="M318" s="43">
        <v>14</v>
      </c>
      <c r="N318" s="43">
        <v>14</v>
      </c>
      <c r="O318" s="43">
        <v>8</v>
      </c>
      <c r="P318" s="43">
        <v>2.8</v>
      </c>
    </row>
    <row r="319" spans="2:16" x14ac:dyDescent="0.25">
      <c r="B319" s="10"/>
      <c r="C319" s="4"/>
      <c r="D319" s="22"/>
      <c r="E319" s="44">
        <f>SUM(E318)</f>
        <v>1</v>
      </c>
      <c r="F319" s="44">
        <f t="shared" ref="F319:P319" si="22">SUM(F318)</f>
        <v>0.2</v>
      </c>
      <c r="G319" s="44">
        <f t="shared" si="22"/>
        <v>20.2</v>
      </c>
      <c r="H319" s="44">
        <f t="shared" si="22"/>
        <v>86</v>
      </c>
      <c r="I319" s="44">
        <f t="shared" si="22"/>
        <v>0</v>
      </c>
      <c r="J319" s="44">
        <f t="shared" si="22"/>
        <v>4</v>
      </c>
      <c r="K319" s="44">
        <f t="shared" si="22"/>
        <v>0</v>
      </c>
      <c r="L319" s="44">
        <f t="shared" si="22"/>
        <v>0</v>
      </c>
      <c r="M319" s="44">
        <f t="shared" si="22"/>
        <v>14</v>
      </c>
      <c r="N319" s="44">
        <f t="shared" si="22"/>
        <v>14</v>
      </c>
      <c r="O319" s="44">
        <f t="shared" si="22"/>
        <v>8</v>
      </c>
      <c r="P319" s="44">
        <f t="shared" si="22"/>
        <v>2.8</v>
      </c>
    </row>
    <row r="320" spans="2:16" x14ac:dyDescent="0.25">
      <c r="B320" s="10"/>
      <c r="C320" s="4" t="s">
        <v>24</v>
      </c>
      <c r="D320" s="22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</row>
    <row r="321" spans="2:16" x14ac:dyDescent="0.25">
      <c r="B321" s="10" t="s">
        <v>75</v>
      </c>
      <c r="C321" s="17" t="s">
        <v>111</v>
      </c>
      <c r="D321" s="26">
        <v>60</v>
      </c>
      <c r="E321" s="43">
        <v>0.78</v>
      </c>
      <c r="F321" s="43">
        <v>1.94</v>
      </c>
      <c r="G321" s="43">
        <v>3.87</v>
      </c>
      <c r="H321" s="43">
        <v>36</v>
      </c>
      <c r="I321" s="43">
        <v>1.2999999999999999E-2</v>
      </c>
      <c r="J321" s="43">
        <v>6.25</v>
      </c>
      <c r="K321" s="43" t="s">
        <v>76</v>
      </c>
      <c r="L321" s="43">
        <v>0.06</v>
      </c>
      <c r="M321" s="43">
        <v>16.98</v>
      </c>
      <c r="N321" s="43">
        <v>46.98</v>
      </c>
      <c r="O321" s="43">
        <v>6.05</v>
      </c>
      <c r="P321" s="43">
        <v>0.27</v>
      </c>
    </row>
    <row r="322" spans="2:16" ht="30" x14ac:dyDescent="0.25">
      <c r="B322" s="10" t="s">
        <v>37</v>
      </c>
      <c r="C322" s="17" t="s">
        <v>38</v>
      </c>
      <c r="D322" s="26" t="s">
        <v>39</v>
      </c>
      <c r="E322" s="43">
        <v>7.88</v>
      </c>
      <c r="F322" s="43">
        <v>12.08</v>
      </c>
      <c r="G322" s="43">
        <v>10.91</v>
      </c>
      <c r="H322" s="43">
        <v>183.79</v>
      </c>
      <c r="I322" s="43">
        <v>0.09</v>
      </c>
      <c r="J322" s="43">
        <v>3.23</v>
      </c>
      <c r="K322" s="43">
        <v>0.7</v>
      </c>
      <c r="L322" s="43">
        <v>0.28000000000000003</v>
      </c>
      <c r="M322" s="43">
        <v>105.94</v>
      </c>
      <c r="N322" s="43">
        <v>130.51</v>
      </c>
      <c r="O322" s="43">
        <v>10.039999999999999</v>
      </c>
      <c r="P322" s="43">
        <v>1.0900000000000001</v>
      </c>
    </row>
    <row r="323" spans="2:16" x14ac:dyDescent="0.25">
      <c r="B323" s="10">
        <v>290</v>
      </c>
      <c r="C323" s="17" t="s">
        <v>115</v>
      </c>
      <c r="D323" s="26" t="s">
        <v>40</v>
      </c>
      <c r="E323" s="43">
        <v>12.28</v>
      </c>
      <c r="F323" s="43">
        <v>11.52</v>
      </c>
      <c r="G323" s="43">
        <v>3.51</v>
      </c>
      <c r="H323" s="43">
        <v>167</v>
      </c>
      <c r="I323" s="43">
        <v>0.04</v>
      </c>
      <c r="J323" s="43">
        <v>2.02</v>
      </c>
      <c r="K323" s="43">
        <v>56.1</v>
      </c>
      <c r="L323" s="43">
        <v>1.1100000000000001</v>
      </c>
      <c r="M323" s="43">
        <v>42.27</v>
      </c>
      <c r="N323" s="43">
        <v>100.6</v>
      </c>
      <c r="O323" s="43">
        <v>15.1</v>
      </c>
      <c r="P323" s="43">
        <v>1.24</v>
      </c>
    </row>
    <row r="324" spans="2:16" ht="30" x14ac:dyDescent="0.25">
      <c r="B324" s="10" t="s">
        <v>41</v>
      </c>
      <c r="C324" s="17" t="s">
        <v>116</v>
      </c>
      <c r="D324" s="26" t="s">
        <v>28</v>
      </c>
      <c r="E324" s="43">
        <v>10.1</v>
      </c>
      <c r="F324" s="43">
        <v>7.5</v>
      </c>
      <c r="G324" s="43">
        <v>45.9</v>
      </c>
      <c r="H324" s="43">
        <v>291</v>
      </c>
      <c r="I324" s="43">
        <v>0.3</v>
      </c>
      <c r="J324" s="43">
        <v>0</v>
      </c>
      <c r="K324" s="43">
        <v>0</v>
      </c>
      <c r="L324" s="43">
        <v>5.6</v>
      </c>
      <c r="M324" s="43">
        <v>27</v>
      </c>
      <c r="N324" s="43">
        <v>224.2</v>
      </c>
      <c r="O324" s="43">
        <v>150.69999999999999</v>
      </c>
      <c r="P324" s="43">
        <v>5.3</v>
      </c>
    </row>
    <row r="325" spans="2:16" x14ac:dyDescent="0.25">
      <c r="B325" s="10">
        <v>349</v>
      </c>
      <c r="C325" s="17" t="s">
        <v>117</v>
      </c>
      <c r="D325" s="26">
        <v>200</v>
      </c>
      <c r="E325" s="43">
        <v>0.5</v>
      </c>
      <c r="F325" s="43">
        <v>0.02</v>
      </c>
      <c r="G325" s="43">
        <v>19.43</v>
      </c>
      <c r="H325" s="43">
        <v>79.92</v>
      </c>
      <c r="I325" s="43">
        <v>0</v>
      </c>
      <c r="J325" s="43">
        <v>0.03</v>
      </c>
      <c r="K325" s="43">
        <v>0.75</v>
      </c>
      <c r="L325" s="43">
        <v>0</v>
      </c>
      <c r="M325" s="43">
        <v>17.25</v>
      </c>
      <c r="N325" s="43">
        <v>28.8</v>
      </c>
      <c r="O325" s="43">
        <v>13.8</v>
      </c>
      <c r="P325" s="43">
        <v>1.95</v>
      </c>
    </row>
    <row r="326" spans="2:16" x14ac:dyDescent="0.25">
      <c r="B326" s="10" t="s">
        <v>112</v>
      </c>
      <c r="C326" s="17" t="s">
        <v>22</v>
      </c>
      <c r="D326" s="26">
        <v>30</v>
      </c>
      <c r="E326" s="43">
        <v>2.2999999999999998</v>
      </c>
      <c r="F326" s="43">
        <v>0.24</v>
      </c>
      <c r="G326" s="43">
        <v>14.8</v>
      </c>
      <c r="H326" s="43">
        <v>70.8</v>
      </c>
      <c r="I326" s="43">
        <v>0</v>
      </c>
      <c r="J326" s="43">
        <v>0</v>
      </c>
      <c r="K326" s="43">
        <v>0</v>
      </c>
      <c r="L326" s="43">
        <v>0</v>
      </c>
      <c r="M326" s="43">
        <v>5.7</v>
      </c>
      <c r="N326" s="43">
        <v>19.5</v>
      </c>
      <c r="O326" s="43">
        <v>3.9</v>
      </c>
      <c r="P326" s="43">
        <v>0.3</v>
      </c>
    </row>
    <row r="327" spans="2:16" x14ac:dyDescent="0.25">
      <c r="B327" s="10" t="s">
        <v>113</v>
      </c>
      <c r="C327" s="17" t="s">
        <v>30</v>
      </c>
      <c r="D327" s="26">
        <v>30</v>
      </c>
      <c r="E327" s="43">
        <v>1.98</v>
      </c>
      <c r="F327" s="43">
        <v>0.36</v>
      </c>
      <c r="G327" s="43">
        <v>10.02</v>
      </c>
      <c r="H327" s="43">
        <v>51.3</v>
      </c>
      <c r="I327" s="43">
        <v>0.06</v>
      </c>
      <c r="J327" s="43">
        <v>0</v>
      </c>
      <c r="K327" s="43">
        <v>0</v>
      </c>
      <c r="L327" s="43">
        <v>0.33</v>
      </c>
      <c r="M327" s="43">
        <v>10.5</v>
      </c>
      <c r="N327" s="43">
        <v>48</v>
      </c>
      <c r="O327" s="43">
        <v>13.5</v>
      </c>
      <c r="P327" s="43">
        <v>1.2</v>
      </c>
    </row>
    <row r="328" spans="2:16" x14ac:dyDescent="0.25">
      <c r="B328" s="10"/>
      <c r="C328" s="4"/>
      <c r="D328" s="22"/>
      <c r="E328" s="45">
        <f t="shared" ref="E328:P328" si="23">SUM(E321:E327)</f>
        <v>35.819999999999993</v>
      </c>
      <c r="F328" s="45">
        <f t="shared" si="23"/>
        <v>33.660000000000004</v>
      </c>
      <c r="G328" s="45">
        <f t="shared" si="23"/>
        <v>108.44</v>
      </c>
      <c r="H328" s="45">
        <f t="shared" si="23"/>
        <v>879.80999999999983</v>
      </c>
      <c r="I328" s="46">
        <f t="shared" si="23"/>
        <v>0.50299999999999989</v>
      </c>
      <c r="J328" s="46">
        <f t="shared" si="23"/>
        <v>11.53</v>
      </c>
      <c r="K328" s="46">
        <f t="shared" si="23"/>
        <v>57.550000000000004</v>
      </c>
      <c r="L328" s="46">
        <f t="shared" si="23"/>
        <v>7.38</v>
      </c>
      <c r="M328" s="46">
        <f t="shared" si="23"/>
        <v>225.64</v>
      </c>
      <c r="N328" s="46">
        <f t="shared" si="23"/>
        <v>598.58999999999992</v>
      </c>
      <c r="O328" s="46">
        <f t="shared" si="23"/>
        <v>213.09</v>
      </c>
      <c r="P328" s="46">
        <f t="shared" si="23"/>
        <v>11.35</v>
      </c>
    </row>
    <row r="329" spans="2:16" x14ac:dyDescent="0.25">
      <c r="B329" s="10"/>
      <c r="C329" s="4" t="s">
        <v>31</v>
      </c>
      <c r="D329" s="22"/>
      <c r="E329" s="45">
        <f>E316+E318+E328</f>
        <v>58.679999999999993</v>
      </c>
      <c r="F329" s="45">
        <f>F316+F318+F328</f>
        <v>54.7</v>
      </c>
      <c r="G329" s="45">
        <f>G316+G318+G328</f>
        <v>200.99</v>
      </c>
      <c r="H329" s="45">
        <f>H316+H318+H328</f>
        <v>1517.9099999999999</v>
      </c>
      <c r="I329" s="44">
        <v>0.62</v>
      </c>
      <c r="J329" s="44">
        <v>56.13</v>
      </c>
      <c r="K329" s="44">
        <v>4.9800000000000004</v>
      </c>
      <c r="L329" s="44">
        <v>9.73</v>
      </c>
      <c r="M329" s="44">
        <v>524.64</v>
      </c>
      <c r="N329" s="44">
        <v>776.26</v>
      </c>
      <c r="O329" s="44">
        <v>323.22000000000003</v>
      </c>
      <c r="P329" s="44">
        <v>15.976000000000001</v>
      </c>
    </row>
    <row r="330" spans="2:16" x14ac:dyDescent="0.25">
      <c r="B330" s="13"/>
      <c r="C330" s="20" t="s">
        <v>90</v>
      </c>
      <c r="D330" s="32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</row>
    <row r="331" spans="2:16" x14ac:dyDescent="0.25">
      <c r="B331" s="10">
        <v>338</v>
      </c>
      <c r="C331" s="17" t="s">
        <v>138</v>
      </c>
      <c r="D331" s="26">
        <v>150</v>
      </c>
      <c r="E331" s="43">
        <v>0.6</v>
      </c>
      <c r="F331" s="43">
        <v>0.6</v>
      </c>
      <c r="G331" s="43">
        <v>11.2</v>
      </c>
      <c r="H331" s="43">
        <v>70.5</v>
      </c>
      <c r="I331" s="43">
        <v>0.45</v>
      </c>
      <c r="J331" s="43">
        <v>12</v>
      </c>
      <c r="K331" s="43">
        <v>0</v>
      </c>
      <c r="L331" s="43">
        <v>1.3</v>
      </c>
      <c r="M331" s="43">
        <v>24</v>
      </c>
      <c r="N331" s="43">
        <v>22</v>
      </c>
      <c r="O331" s="43">
        <v>15.98</v>
      </c>
      <c r="P331" s="43">
        <v>4.4999999999999998E-2</v>
      </c>
    </row>
    <row r="332" spans="2:16" ht="30" x14ac:dyDescent="0.25">
      <c r="B332" s="10" t="s">
        <v>43</v>
      </c>
      <c r="C332" s="17" t="s">
        <v>118</v>
      </c>
      <c r="D332" s="26" t="s">
        <v>21</v>
      </c>
      <c r="E332" s="43">
        <v>5.7</v>
      </c>
      <c r="F332" s="43">
        <v>8.01</v>
      </c>
      <c r="G332" s="43">
        <v>38.4</v>
      </c>
      <c r="H332" s="43">
        <v>249.6</v>
      </c>
      <c r="I332" s="43">
        <v>0.05</v>
      </c>
      <c r="J332" s="43">
        <v>1.3</v>
      </c>
      <c r="K332" s="43">
        <v>0.05</v>
      </c>
      <c r="L332" s="43">
        <v>0.91</v>
      </c>
      <c r="M332" s="43">
        <v>122.9</v>
      </c>
      <c r="N332" s="43">
        <v>150</v>
      </c>
      <c r="O332" s="43">
        <v>34.9</v>
      </c>
      <c r="P332" s="43">
        <v>1.3</v>
      </c>
    </row>
    <row r="333" spans="2:16" x14ac:dyDescent="0.25">
      <c r="B333" s="10" t="s">
        <v>44</v>
      </c>
      <c r="C333" s="17" t="s">
        <v>45</v>
      </c>
      <c r="D333" s="26">
        <v>15</v>
      </c>
      <c r="E333" s="43">
        <v>4.42</v>
      </c>
      <c r="F333" s="43">
        <v>4.16</v>
      </c>
      <c r="G333" s="43">
        <v>0</v>
      </c>
      <c r="H333" s="43">
        <v>55.11</v>
      </c>
      <c r="I333" s="43">
        <v>0</v>
      </c>
      <c r="J333" s="43">
        <v>0</v>
      </c>
      <c r="K333" s="43">
        <v>0.12</v>
      </c>
      <c r="L333" s="43">
        <v>7.0000000000000007E-2</v>
      </c>
      <c r="M333" s="43">
        <v>165</v>
      </c>
      <c r="N333" s="43">
        <v>99</v>
      </c>
      <c r="O333" s="43">
        <v>9.08</v>
      </c>
      <c r="P333" s="43">
        <v>0.12</v>
      </c>
    </row>
    <row r="334" spans="2:16" x14ac:dyDescent="0.25">
      <c r="B334" s="10" t="s">
        <v>46</v>
      </c>
      <c r="C334" s="17" t="s">
        <v>119</v>
      </c>
      <c r="D334" s="26" t="s">
        <v>47</v>
      </c>
      <c r="E334" s="43">
        <v>0.27</v>
      </c>
      <c r="F334" s="43">
        <v>0.06</v>
      </c>
      <c r="G334" s="43">
        <v>15.23</v>
      </c>
      <c r="H334" s="43">
        <v>63</v>
      </c>
      <c r="I334" s="43">
        <v>3.0000000000000001E-3</v>
      </c>
      <c r="J334" s="43">
        <v>2.8</v>
      </c>
      <c r="K334" s="43">
        <v>0</v>
      </c>
      <c r="L334" s="43">
        <v>1.4E-2</v>
      </c>
      <c r="M334" s="43">
        <v>3.25</v>
      </c>
      <c r="N334" s="43">
        <v>1.54</v>
      </c>
      <c r="O334" s="43">
        <v>0.84</v>
      </c>
      <c r="P334" s="43">
        <v>8.6999999999999994E-2</v>
      </c>
    </row>
    <row r="335" spans="2:16" x14ac:dyDescent="0.25">
      <c r="B335" s="10" t="s">
        <v>105</v>
      </c>
      <c r="C335" s="17" t="s">
        <v>35</v>
      </c>
      <c r="D335" s="26">
        <v>30</v>
      </c>
      <c r="E335" s="43">
        <v>2.2999999999999998</v>
      </c>
      <c r="F335" s="43">
        <v>0.9</v>
      </c>
      <c r="G335" s="43">
        <v>15.4</v>
      </c>
      <c r="H335" s="43">
        <v>78.599999999999994</v>
      </c>
      <c r="I335" s="43">
        <v>0</v>
      </c>
      <c r="J335" s="43">
        <v>0</v>
      </c>
      <c r="K335" s="43">
        <v>0</v>
      </c>
      <c r="L335" s="43">
        <v>0</v>
      </c>
      <c r="M335" s="43">
        <v>5.7</v>
      </c>
      <c r="N335" s="43">
        <v>19.5</v>
      </c>
      <c r="O335" s="43">
        <v>3.9</v>
      </c>
      <c r="P335" s="43">
        <v>0.3</v>
      </c>
    </row>
    <row r="336" spans="2:16" x14ac:dyDescent="0.25">
      <c r="B336" s="10"/>
      <c r="C336" s="4"/>
      <c r="D336" s="22"/>
      <c r="E336" s="45">
        <f>SUM(E331:E335)</f>
        <v>13.29</v>
      </c>
      <c r="F336" s="45">
        <f>SUM(F331:F335)</f>
        <v>13.73</v>
      </c>
      <c r="G336" s="45">
        <f>SUM(G331:G335)</f>
        <v>80.23</v>
      </c>
      <c r="H336" s="45">
        <f>SUM(H331:H335)</f>
        <v>516.81000000000006</v>
      </c>
      <c r="I336" s="44">
        <v>5.2999999999999999E-2</v>
      </c>
      <c r="J336" s="44">
        <v>17.43</v>
      </c>
      <c r="K336" s="44">
        <v>0.17</v>
      </c>
      <c r="L336" s="44">
        <v>1.9239999999999999</v>
      </c>
      <c r="M336" s="44">
        <v>347.52</v>
      </c>
      <c r="N336" s="44">
        <v>312.70999999999998</v>
      </c>
      <c r="O336" s="44">
        <v>80.72</v>
      </c>
      <c r="P336" s="44">
        <v>7.1070000000000002</v>
      </c>
    </row>
    <row r="337" spans="1:16" x14ac:dyDescent="0.25">
      <c r="B337" s="10"/>
      <c r="C337" s="1" t="s">
        <v>106</v>
      </c>
      <c r="D337" s="26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</row>
    <row r="338" spans="1:16" x14ac:dyDescent="0.25">
      <c r="B338" s="10">
        <v>442</v>
      </c>
      <c r="C338" s="17" t="s">
        <v>23</v>
      </c>
      <c r="D338" s="26">
        <v>200</v>
      </c>
      <c r="E338" s="43">
        <v>1</v>
      </c>
      <c r="F338" s="43">
        <v>0.2</v>
      </c>
      <c r="G338" s="43">
        <v>20.2</v>
      </c>
      <c r="H338" s="43">
        <v>86</v>
      </c>
      <c r="I338" s="43">
        <v>0</v>
      </c>
      <c r="J338" s="43">
        <v>4</v>
      </c>
      <c r="K338" s="43">
        <v>0</v>
      </c>
      <c r="L338" s="43">
        <v>0</v>
      </c>
      <c r="M338" s="43">
        <v>14</v>
      </c>
      <c r="N338" s="43">
        <v>14</v>
      </c>
      <c r="O338" s="43">
        <v>8</v>
      </c>
      <c r="P338" s="43">
        <v>2.8</v>
      </c>
    </row>
    <row r="339" spans="1:16" x14ac:dyDescent="0.25">
      <c r="B339" s="10"/>
      <c r="C339" s="4"/>
      <c r="D339" s="22"/>
      <c r="E339" s="44">
        <f>SUM(E338)</f>
        <v>1</v>
      </c>
      <c r="F339" s="44">
        <f t="shared" ref="F339:P339" si="24">SUM(F338)</f>
        <v>0.2</v>
      </c>
      <c r="G339" s="44">
        <f t="shared" si="24"/>
        <v>20.2</v>
      </c>
      <c r="H339" s="44">
        <f t="shared" si="24"/>
        <v>86</v>
      </c>
      <c r="I339" s="44">
        <f t="shared" si="24"/>
        <v>0</v>
      </c>
      <c r="J339" s="44">
        <f t="shared" si="24"/>
        <v>4</v>
      </c>
      <c r="K339" s="44">
        <f t="shared" si="24"/>
        <v>0</v>
      </c>
      <c r="L339" s="44">
        <f t="shared" si="24"/>
        <v>0</v>
      </c>
      <c r="M339" s="44">
        <f t="shared" si="24"/>
        <v>14</v>
      </c>
      <c r="N339" s="44">
        <f t="shared" si="24"/>
        <v>14</v>
      </c>
      <c r="O339" s="44">
        <f t="shared" si="24"/>
        <v>8</v>
      </c>
      <c r="P339" s="44">
        <f t="shared" si="24"/>
        <v>2.8</v>
      </c>
    </row>
    <row r="340" spans="1:16" x14ac:dyDescent="0.25">
      <c r="B340" s="10"/>
      <c r="C340" s="4" t="s">
        <v>24</v>
      </c>
      <c r="D340" s="22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</row>
    <row r="341" spans="1:16" ht="30" x14ac:dyDescent="0.25">
      <c r="A341" s="15"/>
      <c r="B341" s="38">
        <v>24</v>
      </c>
      <c r="C341" s="39" t="s">
        <v>96</v>
      </c>
      <c r="D341" s="31">
        <v>60</v>
      </c>
      <c r="E341" s="50">
        <v>0.59</v>
      </c>
      <c r="F341" s="50">
        <v>3.69</v>
      </c>
      <c r="G341" s="50">
        <v>2.2400000000000002</v>
      </c>
      <c r="H341" s="50">
        <v>44.52</v>
      </c>
      <c r="I341" s="50">
        <v>0.03</v>
      </c>
      <c r="J341" s="50">
        <v>10.06</v>
      </c>
      <c r="K341" s="50">
        <v>0</v>
      </c>
      <c r="L341" s="50">
        <v>0</v>
      </c>
      <c r="M341" s="50">
        <v>11.21</v>
      </c>
      <c r="N341" s="50">
        <v>20.77</v>
      </c>
      <c r="O341" s="50">
        <v>9.76</v>
      </c>
      <c r="P341" s="50">
        <v>0.44</v>
      </c>
    </row>
    <row r="342" spans="1:16" ht="30" x14ac:dyDescent="0.25">
      <c r="B342" s="10" t="s">
        <v>49</v>
      </c>
      <c r="C342" s="17" t="s">
        <v>50</v>
      </c>
      <c r="D342" s="26" t="s">
        <v>51</v>
      </c>
      <c r="E342" s="43">
        <v>7.53</v>
      </c>
      <c r="F342" s="43">
        <v>9.7200000000000006</v>
      </c>
      <c r="G342" s="43">
        <v>14</v>
      </c>
      <c r="H342" s="43">
        <v>174.6</v>
      </c>
      <c r="I342" s="43">
        <v>0.1</v>
      </c>
      <c r="J342" s="43">
        <v>10.56</v>
      </c>
      <c r="K342" s="43">
        <v>0.31</v>
      </c>
      <c r="L342" s="43">
        <v>2.1</v>
      </c>
      <c r="M342" s="43">
        <v>47.9</v>
      </c>
      <c r="N342" s="43">
        <v>101.6</v>
      </c>
      <c r="O342" s="43">
        <v>34.299999999999997</v>
      </c>
      <c r="P342" s="43">
        <v>2.1</v>
      </c>
    </row>
    <row r="343" spans="1:16" ht="30" x14ac:dyDescent="0.25">
      <c r="B343" s="10" t="s">
        <v>52</v>
      </c>
      <c r="C343" s="17" t="s">
        <v>53</v>
      </c>
      <c r="D343" s="26" t="s">
        <v>28</v>
      </c>
      <c r="E343" s="43">
        <v>8.5</v>
      </c>
      <c r="F343" s="43">
        <v>5.9</v>
      </c>
      <c r="G343" s="43">
        <v>54.7</v>
      </c>
      <c r="H343" s="43">
        <v>305.89999999999998</v>
      </c>
      <c r="I343" s="43">
        <v>0.1</v>
      </c>
      <c r="J343" s="43">
        <v>0</v>
      </c>
      <c r="K343" s="43">
        <v>0</v>
      </c>
      <c r="L343" s="43">
        <v>1.8</v>
      </c>
      <c r="M343" s="43">
        <v>14.3</v>
      </c>
      <c r="N343" s="43">
        <v>63.5</v>
      </c>
      <c r="O343" s="43">
        <v>11.5</v>
      </c>
      <c r="P343" s="43">
        <v>1.4</v>
      </c>
    </row>
    <row r="344" spans="1:16" x14ac:dyDescent="0.25">
      <c r="B344" s="10">
        <v>295</v>
      </c>
      <c r="C344" s="17" t="s">
        <v>120</v>
      </c>
      <c r="D344" s="26" t="s">
        <v>121</v>
      </c>
      <c r="E344" s="43">
        <v>12.13</v>
      </c>
      <c r="F344" s="43">
        <v>17.399999999999999</v>
      </c>
      <c r="G344" s="43">
        <v>9.86</v>
      </c>
      <c r="H344" s="43">
        <v>245</v>
      </c>
      <c r="I344" s="43">
        <v>0.08</v>
      </c>
      <c r="J344" s="43">
        <v>1.25</v>
      </c>
      <c r="K344" s="43">
        <v>4.2000000000000003E-2</v>
      </c>
      <c r="L344" s="43">
        <v>0.28599999999999998</v>
      </c>
      <c r="M344" s="43">
        <v>11.45</v>
      </c>
      <c r="N344" s="43">
        <v>153.38999999999999</v>
      </c>
      <c r="O344" s="43">
        <v>22.43</v>
      </c>
      <c r="P344" s="43">
        <v>1.23</v>
      </c>
    </row>
    <row r="345" spans="1:16" x14ac:dyDescent="0.25">
      <c r="B345" s="10" t="s">
        <v>60</v>
      </c>
      <c r="C345" s="17" t="s">
        <v>132</v>
      </c>
      <c r="D345" s="26">
        <v>200</v>
      </c>
      <c r="E345" s="43">
        <v>0.2</v>
      </c>
      <c r="F345" s="43">
        <v>0.2</v>
      </c>
      <c r="G345" s="43">
        <v>18.399999999999999</v>
      </c>
      <c r="H345" s="43">
        <v>76.3</v>
      </c>
      <c r="I345" s="43">
        <v>0</v>
      </c>
      <c r="J345" s="43">
        <v>1.6</v>
      </c>
      <c r="K345" s="43">
        <v>0</v>
      </c>
      <c r="L345" s="43">
        <v>0.3</v>
      </c>
      <c r="M345" s="43">
        <v>13</v>
      </c>
      <c r="N345" s="43">
        <v>4</v>
      </c>
      <c r="O345" s="43">
        <v>4.4000000000000004</v>
      </c>
      <c r="P345" s="43">
        <v>0.8</v>
      </c>
    </row>
    <row r="346" spans="1:16" x14ac:dyDescent="0.25">
      <c r="B346" s="10" t="s">
        <v>112</v>
      </c>
      <c r="C346" s="17" t="s">
        <v>22</v>
      </c>
      <c r="D346" s="26">
        <v>30</v>
      </c>
      <c r="E346" s="43">
        <v>2.2999999999999998</v>
      </c>
      <c r="F346" s="43">
        <v>0.24</v>
      </c>
      <c r="G346" s="43">
        <v>14.8</v>
      </c>
      <c r="H346" s="43">
        <v>70.8</v>
      </c>
      <c r="I346" s="43">
        <v>0</v>
      </c>
      <c r="J346" s="43">
        <v>0</v>
      </c>
      <c r="K346" s="43">
        <v>0</v>
      </c>
      <c r="L346" s="43">
        <v>0</v>
      </c>
      <c r="M346" s="43">
        <v>5.7</v>
      </c>
      <c r="N346" s="43">
        <v>19.5</v>
      </c>
      <c r="O346" s="43">
        <v>3.9</v>
      </c>
      <c r="P346" s="43">
        <v>0.3</v>
      </c>
    </row>
    <row r="347" spans="1:16" x14ac:dyDescent="0.25">
      <c r="B347" s="10" t="s">
        <v>113</v>
      </c>
      <c r="C347" s="17" t="s">
        <v>30</v>
      </c>
      <c r="D347" s="26">
        <v>30</v>
      </c>
      <c r="E347" s="43">
        <v>1.98</v>
      </c>
      <c r="F347" s="43">
        <v>0.36</v>
      </c>
      <c r="G347" s="43">
        <v>10.02</v>
      </c>
      <c r="H347" s="43">
        <v>51.3</v>
      </c>
      <c r="I347" s="43">
        <v>0.06</v>
      </c>
      <c r="J347" s="43">
        <v>0</v>
      </c>
      <c r="K347" s="43">
        <v>0</v>
      </c>
      <c r="L347" s="43">
        <v>0.33</v>
      </c>
      <c r="M347" s="43">
        <v>10.5</v>
      </c>
      <c r="N347" s="43">
        <v>48</v>
      </c>
      <c r="O347" s="43">
        <v>13.5</v>
      </c>
      <c r="P347" s="43">
        <v>1.2</v>
      </c>
    </row>
    <row r="348" spans="1:16" x14ac:dyDescent="0.25">
      <c r="B348" s="10"/>
      <c r="C348" s="4"/>
      <c r="D348" s="22"/>
      <c r="E348" s="44">
        <f>SUM(E341:E347)</f>
        <v>33.229999999999997</v>
      </c>
      <c r="F348" s="44">
        <f>SUM(F341:F347)</f>
        <v>37.510000000000005</v>
      </c>
      <c r="G348" s="44">
        <f>SUM(G341:G347)</f>
        <v>124.01999999999998</v>
      </c>
      <c r="H348" s="44">
        <f>SUM(H341:H347)</f>
        <v>968.41999999999985</v>
      </c>
      <c r="I348" s="44">
        <f>SUM(I341:I347)</f>
        <v>0.37</v>
      </c>
      <c r="J348" s="44">
        <v>30.11</v>
      </c>
      <c r="K348" s="44">
        <v>0.47199999999999998</v>
      </c>
      <c r="L348" s="44">
        <v>4.7220000000000004</v>
      </c>
      <c r="M348" s="44">
        <v>251.85</v>
      </c>
      <c r="N348" s="44">
        <v>508.11</v>
      </c>
      <c r="O348" s="44">
        <v>124.83</v>
      </c>
      <c r="P348" s="44">
        <v>7.61</v>
      </c>
    </row>
    <row r="349" spans="1:16" x14ac:dyDescent="0.25">
      <c r="B349" s="10"/>
      <c r="C349" s="4" t="s">
        <v>54</v>
      </c>
      <c r="D349" s="22"/>
      <c r="E349" s="45">
        <f>E336+E338+E348</f>
        <v>47.519999999999996</v>
      </c>
      <c r="F349" s="45">
        <f>F336+F338+F348</f>
        <v>51.440000000000005</v>
      </c>
      <c r="G349" s="45">
        <f>G336+G338+G348</f>
        <v>224.45</v>
      </c>
      <c r="H349" s="45">
        <f>H336+H338+H348</f>
        <v>1571.23</v>
      </c>
      <c r="I349" s="44">
        <v>0.59499999999999997</v>
      </c>
      <c r="J349" s="44">
        <v>51.54</v>
      </c>
      <c r="K349" s="44">
        <v>0.64200000000000002</v>
      </c>
      <c r="L349" s="44">
        <v>6.6459999999999999</v>
      </c>
      <c r="M349" s="44">
        <v>613.37</v>
      </c>
      <c r="N349" s="44">
        <v>834.82</v>
      </c>
      <c r="O349" s="44">
        <v>213.55</v>
      </c>
      <c r="P349" s="44">
        <v>17.516999999999999</v>
      </c>
    </row>
    <row r="350" spans="1:16" x14ac:dyDescent="0.25">
      <c r="B350" s="13"/>
      <c r="C350" s="20" t="s">
        <v>91</v>
      </c>
      <c r="D350" s="32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</row>
    <row r="351" spans="1:16" x14ac:dyDescent="0.25">
      <c r="B351" s="10">
        <v>214</v>
      </c>
      <c r="C351" s="17" t="s">
        <v>56</v>
      </c>
      <c r="D351" s="26" t="s">
        <v>28</v>
      </c>
      <c r="E351" s="43">
        <v>13.8</v>
      </c>
      <c r="F351" s="43">
        <v>27.1</v>
      </c>
      <c r="G351" s="43">
        <v>3.1</v>
      </c>
      <c r="H351" s="43">
        <v>310</v>
      </c>
      <c r="I351" s="43">
        <v>0.1</v>
      </c>
      <c r="J351" s="43">
        <v>0.2</v>
      </c>
      <c r="K351" s="43">
        <v>0.3</v>
      </c>
      <c r="L351" s="43">
        <v>5.6</v>
      </c>
      <c r="M351" s="43">
        <v>106.1</v>
      </c>
      <c r="N351" s="43">
        <v>211.9</v>
      </c>
      <c r="O351" s="43">
        <v>16.8</v>
      </c>
      <c r="P351" s="43">
        <v>2.2999999999999998</v>
      </c>
    </row>
    <row r="352" spans="1:16" x14ac:dyDescent="0.25">
      <c r="B352" s="10" t="s">
        <v>46</v>
      </c>
      <c r="C352" s="17" t="s">
        <v>119</v>
      </c>
      <c r="D352" s="26" t="s">
        <v>47</v>
      </c>
      <c r="E352" s="43">
        <v>0.27</v>
      </c>
      <c r="F352" s="43">
        <v>0.06</v>
      </c>
      <c r="G352" s="43">
        <v>15.23</v>
      </c>
      <c r="H352" s="43">
        <v>63</v>
      </c>
      <c r="I352" s="43">
        <v>3.0000000000000001E-3</v>
      </c>
      <c r="J352" s="43">
        <v>2.8</v>
      </c>
      <c r="K352" s="43">
        <v>0</v>
      </c>
      <c r="L352" s="43">
        <v>1.4E-2</v>
      </c>
      <c r="M352" s="43">
        <v>3.25</v>
      </c>
      <c r="N352" s="43">
        <v>1.54</v>
      </c>
      <c r="O352" s="43">
        <v>0.84</v>
      </c>
      <c r="P352" s="43">
        <v>8.6999999999999994E-2</v>
      </c>
    </row>
    <row r="353" spans="1:16" x14ac:dyDescent="0.25">
      <c r="B353" s="10" t="s">
        <v>105</v>
      </c>
      <c r="C353" s="17" t="s">
        <v>35</v>
      </c>
      <c r="D353" s="26">
        <v>30</v>
      </c>
      <c r="E353" s="43">
        <v>2.2999999999999998</v>
      </c>
      <c r="F353" s="43">
        <v>0.9</v>
      </c>
      <c r="G353" s="43">
        <v>15.4</v>
      </c>
      <c r="H353" s="43">
        <v>78.599999999999994</v>
      </c>
      <c r="I353" s="43">
        <v>0</v>
      </c>
      <c r="J353" s="43">
        <v>0</v>
      </c>
      <c r="K353" s="43">
        <v>0</v>
      </c>
      <c r="L353" s="43">
        <v>0</v>
      </c>
      <c r="M353" s="43">
        <v>5.7</v>
      </c>
      <c r="N353" s="43">
        <v>19.5</v>
      </c>
      <c r="O353" s="43">
        <v>3.9</v>
      </c>
      <c r="P353" s="43">
        <v>0.3</v>
      </c>
    </row>
    <row r="354" spans="1:16" x14ac:dyDescent="0.25">
      <c r="A354" s="24"/>
      <c r="B354" s="34" t="s">
        <v>123</v>
      </c>
      <c r="C354" s="36" t="s">
        <v>97</v>
      </c>
      <c r="D354" s="30">
        <v>70</v>
      </c>
      <c r="E354" s="47">
        <v>3.1</v>
      </c>
      <c r="F354" s="47">
        <v>1.6</v>
      </c>
      <c r="G354" s="47">
        <v>21.1</v>
      </c>
      <c r="H354" s="47">
        <v>110.7</v>
      </c>
      <c r="I354" s="49">
        <v>0</v>
      </c>
      <c r="J354" s="49">
        <v>0.03</v>
      </c>
      <c r="K354" s="49">
        <v>0.06</v>
      </c>
      <c r="L354" s="49">
        <v>0</v>
      </c>
      <c r="M354" s="49">
        <v>0</v>
      </c>
      <c r="N354" s="49">
        <v>0</v>
      </c>
      <c r="O354" s="49">
        <v>0</v>
      </c>
      <c r="P354" s="49">
        <v>0</v>
      </c>
    </row>
    <row r="355" spans="1:16" x14ac:dyDescent="0.25">
      <c r="B355" s="10"/>
      <c r="C355" s="4"/>
      <c r="D355" s="22"/>
      <c r="E355" s="44">
        <f>SUM(E351:E354)</f>
        <v>19.470000000000002</v>
      </c>
      <c r="F355" s="44">
        <f>SUM(F351:F354)</f>
        <v>29.66</v>
      </c>
      <c r="G355" s="44">
        <f>SUM(G351:G354)</f>
        <v>54.830000000000005</v>
      </c>
      <c r="H355" s="44">
        <f>SUM(H351:H354)</f>
        <v>562.30000000000007</v>
      </c>
      <c r="I355" s="44">
        <v>0.10299999999999999</v>
      </c>
      <c r="J355" s="44">
        <v>3.03</v>
      </c>
      <c r="K355" s="44">
        <v>0.36</v>
      </c>
      <c r="L355" s="44">
        <v>5.6139999999999999</v>
      </c>
      <c r="M355" s="44">
        <v>115.05</v>
      </c>
      <c r="N355" s="44">
        <v>232.94</v>
      </c>
      <c r="O355" s="44">
        <v>21.54</v>
      </c>
      <c r="P355" s="44">
        <v>2.6869999999999998</v>
      </c>
    </row>
    <row r="356" spans="1:16" x14ac:dyDescent="0.25">
      <c r="B356" s="10"/>
      <c r="C356" s="1" t="s">
        <v>106</v>
      </c>
      <c r="D356" s="26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</row>
    <row r="357" spans="1:16" x14ac:dyDescent="0.25">
      <c r="B357" s="10">
        <v>442</v>
      </c>
      <c r="C357" s="17" t="s">
        <v>23</v>
      </c>
      <c r="D357" s="26">
        <v>200</v>
      </c>
      <c r="E357" s="43">
        <v>1</v>
      </c>
      <c r="F357" s="43">
        <v>0.2</v>
      </c>
      <c r="G357" s="43">
        <v>20.2</v>
      </c>
      <c r="H357" s="43">
        <v>86</v>
      </c>
      <c r="I357" s="43">
        <v>0</v>
      </c>
      <c r="J357" s="43">
        <v>4</v>
      </c>
      <c r="K357" s="43">
        <v>0</v>
      </c>
      <c r="L357" s="43">
        <v>0</v>
      </c>
      <c r="M357" s="43">
        <v>14</v>
      </c>
      <c r="N357" s="43">
        <v>14</v>
      </c>
      <c r="O357" s="43">
        <v>8</v>
      </c>
      <c r="P357" s="43">
        <v>2.8</v>
      </c>
    </row>
    <row r="358" spans="1:16" x14ac:dyDescent="0.25">
      <c r="B358" s="10"/>
      <c r="C358" s="4"/>
      <c r="D358" s="22"/>
      <c r="E358" s="44">
        <f>SUM(E357)</f>
        <v>1</v>
      </c>
      <c r="F358" s="44">
        <f t="shared" ref="F358:P358" si="25">SUM(F357)</f>
        <v>0.2</v>
      </c>
      <c r="G358" s="44">
        <f t="shared" si="25"/>
        <v>20.2</v>
      </c>
      <c r="H358" s="44">
        <f t="shared" si="25"/>
        <v>86</v>
      </c>
      <c r="I358" s="44">
        <f t="shared" si="25"/>
        <v>0</v>
      </c>
      <c r="J358" s="44">
        <f t="shared" si="25"/>
        <v>4</v>
      </c>
      <c r="K358" s="44">
        <f t="shared" si="25"/>
        <v>0</v>
      </c>
      <c r="L358" s="44">
        <f t="shared" si="25"/>
        <v>0</v>
      </c>
      <c r="M358" s="44">
        <f t="shared" si="25"/>
        <v>14</v>
      </c>
      <c r="N358" s="44">
        <f t="shared" si="25"/>
        <v>14</v>
      </c>
      <c r="O358" s="44">
        <f t="shared" si="25"/>
        <v>8</v>
      </c>
      <c r="P358" s="44">
        <f t="shared" si="25"/>
        <v>2.8</v>
      </c>
    </row>
    <row r="359" spans="1:16" x14ac:dyDescent="0.25">
      <c r="B359" s="10"/>
      <c r="C359" s="4" t="s">
        <v>24</v>
      </c>
      <c r="D359" s="22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</row>
    <row r="360" spans="1:16" x14ac:dyDescent="0.25">
      <c r="B360" s="34">
        <v>71</v>
      </c>
      <c r="C360" s="35" t="s">
        <v>25</v>
      </c>
      <c r="D360" s="28">
        <v>60</v>
      </c>
      <c r="E360" s="47">
        <v>0.42</v>
      </c>
      <c r="F360" s="47">
        <v>0.06</v>
      </c>
      <c r="G360" s="47">
        <v>1.1399999999999999</v>
      </c>
      <c r="H360" s="47">
        <v>6.78</v>
      </c>
      <c r="I360" s="48">
        <v>0.02</v>
      </c>
      <c r="J360" s="48">
        <v>2.94</v>
      </c>
      <c r="K360" s="48">
        <v>0</v>
      </c>
      <c r="L360" s="48">
        <v>0</v>
      </c>
      <c r="M360" s="48">
        <v>10.199999999999999</v>
      </c>
      <c r="N360" s="48">
        <v>18</v>
      </c>
      <c r="O360" s="48">
        <v>8.4</v>
      </c>
      <c r="P360" s="48">
        <v>0.3</v>
      </c>
    </row>
    <row r="361" spans="1:16" ht="30" x14ac:dyDescent="0.25">
      <c r="B361" s="10" t="s">
        <v>57</v>
      </c>
      <c r="C361" s="17" t="s">
        <v>58</v>
      </c>
      <c r="D361" s="26" t="s">
        <v>59</v>
      </c>
      <c r="E361" s="43">
        <v>8.11</v>
      </c>
      <c r="F361" s="43">
        <v>12.25</v>
      </c>
      <c r="G361" s="43">
        <v>10.23</v>
      </c>
      <c r="H361" s="43">
        <v>183.61</v>
      </c>
      <c r="I361" s="43">
        <v>0.05</v>
      </c>
      <c r="J361" s="43">
        <v>6.13</v>
      </c>
      <c r="K361" s="43">
        <v>0.31</v>
      </c>
      <c r="L361" s="43">
        <v>0.28000000000000003</v>
      </c>
      <c r="M361" s="43">
        <v>103.36</v>
      </c>
      <c r="N361" s="43">
        <v>93.03</v>
      </c>
      <c r="O361" s="43">
        <v>20.7</v>
      </c>
      <c r="P361" s="43">
        <v>1.0900000000000001</v>
      </c>
    </row>
    <row r="362" spans="1:16" x14ac:dyDescent="0.25">
      <c r="B362" s="10">
        <v>280</v>
      </c>
      <c r="C362" s="17" t="s">
        <v>124</v>
      </c>
      <c r="D362" s="26" t="s">
        <v>40</v>
      </c>
      <c r="E362" s="43">
        <v>8.5</v>
      </c>
      <c r="F362" s="43">
        <v>11.21</v>
      </c>
      <c r="G362" s="43">
        <v>10.61</v>
      </c>
      <c r="H362" s="43">
        <v>180</v>
      </c>
      <c r="I362" s="43">
        <v>0.04</v>
      </c>
      <c r="J362" s="43">
        <v>0.27</v>
      </c>
      <c r="K362" s="43">
        <v>5.29</v>
      </c>
      <c r="L362" s="43">
        <v>2.67</v>
      </c>
      <c r="M362" s="43">
        <v>24.45</v>
      </c>
      <c r="N362" s="43">
        <v>79.59</v>
      </c>
      <c r="O362" s="43">
        <v>14.19</v>
      </c>
      <c r="P362" s="43">
        <v>5.29</v>
      </c>
    </row>
    <row r="363" spans="1:16" x14ac:dyDescent="0.25">
      <c r="B363" s="10" t="s">
        <v>26</v>
      </c>
      <c r="C363" s="17" t="s">
        <v>27</v>
      </c>
      <c r="D363" s="26" t="s">
        <v>28</v>
      </c>
      <c r="E363" s="43">
        <v>3.71</v>
      </c>
      <c r="F363" s="43">
        <v>9.94</v>
      </c>
      <c r="G363" s="43">
        <v>26.4</v>
      </c>
      <c r="H363" s="43">
        <v>206.4</v>
      </c>
      <c r="I363" s="43">
        <v>0.2</v>
      </c>
      <c r="J363" s="43">
        <v>9.5299999999999994</v>
      </c>
      <c r="K363" s="43">
        <v>0.1</v>
      </c>
      <c r="L363" s="43">
        <v>0.4</v>
      </c>
      <c r="M363" s="43">
        <v>57.37</v>
      </c>
      <c r="N363" s="43">
        <v>101.7</v>
      </c>
      <c r="O363" s="43">
        <v>9.6</v>
      </c>
      <c r="P363" s="43">
        <v>1.4</v>
      </c>
    </row>
    <row r="364" spans="1:16" x14ac:dyDescent="0.25">
      <c r="B364" s="10">
        <v>349</v>
      </c>
      <c r="C364" s="17" t="s">
        <v>117</v>
      </c>
      <c r="D364" s="26">
        <v>200</v>
      </c>
      <c r="E364" s="43">
        <v>0.5</v>
      </c>
      <c r="F364" s="43">
        <v>0.02</v>
      </c>
      <c r="G364" s="43">
        <v>19.43</v>
      </c>
      <c r="H364" s="43">
        <v>79.92</v>
      </c>
      <c r="I364" s="43">
        <v>0</v>
      </c>
      <c r="J364" s="43">
        <v>0.03</v>
      </c>
      <c r="K364" s="43">
        <v>0.75</v>
      </c>
      <c r="L364" s="43">
        <v>0</v>
      </c>
      <c r="M364" s="43">
        <v>17.25</v>
      </c>
      <c r="N364" s="43">
        <v>28.8</v>
      </c>
      <c r="O364" s="43">
        <v>13.8</v>
      </c>
      <c r="P364" s="43">
        <v>1.95</v>
      </c>
    </row>
    <row r="365" spans="1:16" x14ac:dyDescent="0.25">
      <c r="B365" s="10" t="s">
        <v>112</v>
      </c>
      <c r="C365" s="17" t="s">
        <v>22</v>
      </c>
      <c r="D365" s="26">
        <v>30</v>
      </c>
      <c r="E365" s="43">
        <v>2.2999999999999998</v>
      </c>
      <c r="F365" s="43">
        <v>0.24</v>
      </c>
      <c r="G365" s="43">
        <v>14.8</v>
      </c>
      <c r="H365" s="43">
        <v>70.8</v>
      </c>
      <c r="I365" s="43">
        <v>0</v>
      </c>
      <c r="J365" s="43">
        <v>0</v>
      </c>
      <c r="K365" s="43">
        <v>0</v>
      </c>
      <c r="L365" s="43">
        <v>0</v>
      </c>
      <c r="M365" s="43">
        <v>5.7</v>
      </c>
      <c r="N365" s="43">
        <v>19.5</v>
      </c>
      <c r="O365" s="43">
        <v>3.9</v>
      </c>
      <c r="P365" s="43">
        <v>0.3</v>
      </c>
    </row>
    <row r="366" spans="1:16" x14ac:dyDescent="0.25">
      <c r="B366" s="10" t="s">
        <v>113</v>
      </c>
      <c r="C366" s="17" t="s">
        <v>30</v>
      </c>
      <c r="D366" s="26">
        <v>30</v>
      </c>
      <c r="E366" s="43">
        <v>1.98</v>
      </c>
      <c r="F366" s="43">
        <v>0.36</v>
      </c>
      <c r="G366" s="43">
        <v>10.02</v>
      </c>
      <c r="H366" s="43">
        <v>51.3</v>
      </c>
      <c r="I366" s="43">
        <v>0.06</v>
      </c>
      <c r="J366" s="43">
        <v>0</v>
      </c>
      <c r="K366" s="43">
        <v>0</v>
      </c>
      <c r="L366" s="43">
        <v>0.33</v>
      </c>
      <c r="M366" s="43">
        <v>10.5</v>
      </c>
      <c r="N366" s="43">
        <v>48</v>
      </c>
      <c r="O366" s="43">
        <v>13.5</v>
      </c>
      <c r="P366" s="43">
        <v>1.2</v>
      </c>
    </row>
    <row r="367" spans="1:16" x14ac:dyDescent="0.25">
      <c r="B367" s="10">
        <v>338</v>
      </c>
      <c r="C367" s="17" t="s">
        <v>138</v>
      </c>
      <c r="D367" s="26">
        <v>150</v>
      </c>
      <c r="E367" s="43">
        <v>0.6</v>
      </c>
      <c r="F367" s="43">
        <v>0.6</v>
      </c>
      <c r="G367" s="43">
        <v>11.2</v>
      </c>
      <c r="H367" s="43">
        <v>70.5</v>
      </c>
      <c r="I367" s="43">
        <v>0.45</v>
      </c>
      <c r="J367" s="43">
        <v>12</v>
      </c>
      <c r="K367" s="43">
        <v>0</v>
      </c>
      <c r="L367" s="43">
        <v>1.3</v>
      </c>
      <c r="M367" s="43">
        <v>24</v>
      </c>
      <c r="N367" s="43">
        <v>22</v>
      </c>
      <c r="O367" s="43">
        <v>15.98</v>
      </c>
      <c r="P367" s="43">
        <v>4.4999999999999998E-2</v>
      </c>
    </row>
    <row r="368" spans="1:16" x14ac:dyDescent="0.25">
      <c r="B368" s="10"/>
      <c r="C368" s="4"/>
      <c r="D368" s="22"/>
      <c r="E368" s="45">
        <f>SUM(E360:E367)</f>
        <v>26.120000000000005</v>
      </c>
      <c r="F368" s="45">
        <f>SUM(F360:F367)</f>
        <v>34.680000000000007</v>
      </c>
      <c r="G368" s="45">
        <f>SUM(G360:G367)</f>
        <v>103.83</v>
      </c>
      <c r="H368" s="45">
        <f>SUM(H360:H367)</f>
        <v>849.30999999999983</v>
      </c>
      <c r="I368" s="44">
        <v>2.68</v>
      </c>
      <c r="J368" s="44">
        <v>36.299999999999997</v>
      </c>
      <c r="K368" s="44">
        <v>0.42</v>
      </c>
      <c r="L368" s="44">
        <v>3.33</v>
      </c>
      <c r="M368" s="44">
        <v>242.79</v>
      </c>
      <c r="N368" s="44">
        <v>408.32</v>
      </c>
      <c r="O368" s="44">
        <v>98.07</v>
      </c>
      <c r="P368" s="44">
        <v>6.22</v>
      </c>
    </row>
    <row r="369" spans="2:16" x14ac:dyDescent="0.25">
      <c r="B369" s="10"/>
      <c r="C369" s="4" t="s">
        <v>54</v>
      </c>
      <c r="D369" s="22"/>
      <c r="E369" s="45">
        <f>E355+E357+E368</f>
        <v>46.59</v>
      </c>
      <c r="F369" s="45">
        <f>SUM(F355+F357+F368)</f>
        <v>64.540000000000006</v>
      </c>
      <c r="G369" s="45">
        <f>SUM(G355+G357+G368)</f>
        <v>178.86</v>
      </c>
      <c r="H369" s="45">
        <f>H355+H357+H368</f>
        <v>1497.61</v>
      </c>
      <c r="I369" s="44">
        <v>2.7829999999999999</v>
      </c>
      <c r="J369" s="44">
        <v>43.33</v>
      </c>
      <c r="K369" s="44">
        <v>0.78</v>
      </c>
      <c r="L369" s="44">
        <v>8.9440000000000008</v>
      </c>
      <c r="M369" s="44">
        <v>371.84</v>
      </c>
      <c r="N369" s="44">
        <v>655.26</v>
      </c>
      <c r="O369" s="44">
        <v>127.61</v>
      </c>
      <c r="P369" s="44">
        <v>11.707000000000001</v>
      </c>
    </row>
  </sheetData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пришкольные</vt:lpstr>
      <vt:lpstr>меню трудовые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Admin</cp:lastModifiedBy>
  <cp:lastPrinted>2024-05-16T06:19:38Z</cp:lastPrinted>
  <dcterms:created xsi:type="dcterms:W3CDTF">2024-03-25T06:41:28Z</dcterms:created>
  <dcterms:modified xsi:type="dcterms:W3CDTF">2024-05-21T13:03:42Z</dcterms:modified>
</cp:coreProperties>
</file>