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\Desktop\Новая папка (2)\"/>
    </mc:Choice>
  </mc:AlternateContent>
  <bookViews>
    <workbookView xWindow="0" yWindow="0" windowWidth="23040" windowHeight="93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06" i="1" l="1"/>
  <c r="A206" i="1"/>
  <c r="L205" i="1"/>
  <c r="J205" i="1"/>
  <c r="I205" i="1"/>
  <c r="H205" i="1"/>
  <c r="G205" i="1"/>
  <c r="F205" i="1"/>
  <c r="B196" i="1"/>
  <c r="A196" i="1"/>
  <c r="L195" i="1"/>
  <c r="L206" i="1" s="1"/>
  <c r="J195" i="1"/>
  <c r="J206" i="1" s="1"/>
  <c r="I195" i="1"/>
  <c r="H195" i="1"/>
  <c r="G195" i="1"/>
  <c r="G206" i="1" s="1"/>
  <c r="F195" i="1"/>
  <c r="B185" i="1"/>
  <c r="A185" i="1"/>
  <c r="L184" i="1"/>
  <c r="J184" i="1"/>
  <c r="I184" i="1"/>
  <c r="H184" i="1"/>
  <c r="G184" i="1"/>
  <c r="F184" i="1"/>
  <c r="B175" i="1"/>
  <c r="A175" i="1"/>
  <c r="L174" i="1"/>
  <c r="L185" i="1" s="1"/>
  <c r="J174" i="1"/>
  <c r="J185" i="1" s="1"/>
  <c r="I174" i="1"/>
  <c r="H174" i="1"/>
  <c r="G174" i="1"/>
  <c r="G185" i="1" s="1"/>
  <c r="F174" i="1"/>
  <c r="B164" i="1"/>
  <c r="A164" i="1"/>
  <c r="L163" i="1"/>
  <c r="J163" i="1"/>
  <c r="I163" i="1"/>
  <c r="H163" i="1"/>
  <c r="G163" i="1"/>
  <c r="F163" i="1"/>
  <c r="B154" i="1"/>
  <c r="A154" i="1"/>
  <c r="L153" i="1"/>
  <c r="L164" i="1" s="1"/>
  <c r="J153" i="1"/>
  <c r="J164" i="1" s="1"/>
  <c r="I153" i="1"/>
  <c r="H153" i="1"/>
  <c r="H164" i="1" s="1"/>
  <c r="G153" i="1"/>
  <c r="G164" i="1" s="1"/>
  <c r="F153" i="1"/>
  <c r="B143" i="1"/>
  <c r="A143" i="1"/>
  <c r="L142" i="1"/>
  <c r="J142" i="1"/>
  <c r="I142" i="1"/>
  <c r="H142" i="1"/>
  <c r="G142" i="1"/>
  <c r="F142" i="1"/>
  <c r="B133" i="1"/>
  <c r="A133" i="1"/>
  <c r="L132" i="1"/>
  <c r="L143" i="1" s="1"/>
  <c r="J132" i="1"/>
  <c r="J143" i="1" s="1"/>
  <c r="I132" i="1"/>
  <c r="I143" i="1" s="1"/>
  <c r="H132" i="1"/>
  <c r="H143" i="1" s="1"/>
  <c r="G132" i="1"/>
  <c r="G143" i="1" s="1"/>
  <c r="F132" i="1"/>
  <c r="B123" i="1"/>
  <c r="A123" i="1"/>
  <c r="L122" i="1"/>
  <c r="J122" i="1"/>
  <c r="I122" i="1"/>
  <c r="H122" i="1"/>
  <c r="G122" i="1"/>
  <c r="F122" i="1"/>
  <c r="B113" i="1"/>
  <c r="A113" i="1"/>
  <c r="L112" i="1"/>
  <c r="L123" i="1" s="1"/>
  <c r="J112" i="1"/>
  <c r="J123" i="1" s="1"/>
  <c r="I112" i="1"/>
  <c r="I123" i="1" s="1"/>
  <c r="H112" i="1"/>
  <c r="H123" i="1" s="1"/>
  <c r="G112" i="1"/>
  <c r="G123" i="1" s="1"/>
  <c r="F112" i="1"/>
  <c r="F123" i="1" s="1"/>
  <c r="B102" i="1"/>
  <c r="A102" i="1"/>
  <c r="L101" i="1"/>
  <c r="J101" i="1"/>
  <c r="I101" i="1"/>
  <c r="H101" i="1"/>
  <c r="G101" i="1"/>
  <c r="F101" i="1"/>
  <c r="B92" i="1"/>
  <c r="A92" i="1"/>
  <c r="L91" i="1"/>
  <c r="L102" i="1" s="1"/>
  <c r="J91" i="1"/>
  <c r="J102" i="1" s="1"/>
  <c r="I91" i="1"/>
  <c r="I102" i="1" s="1"/>
  <c r="H91" i="1"/>
  <c r="H102" i="1" s="1"/>
  <c r="G91" i="1"/>
  <c r="G102" i="1" s="1"/>
  <c r="F91" i="1"/>
  <c r="F102" i="1" s="1"/>
  <c r="B83" i="1"/>
  <c r="A83" i="1"/>
  <c r="L82" i="1"/>
  <c r="J82" i="1"/>
  <c r="I82" i="1"/>
  <c r="H82" i="1"/>
  <c r="G82" i="1"/>
  <c r="F82" i="1"/>
  <c r="B73" i="1"/>
  <c r="A73" i="1"/>
  <c r="L72" i="1"/>
  <c r="L83" i="1" s="1"/>
  <c r="J72" i="1"/>
  <c r="I72" i="1"/>
  <c r="I83" i="1" s="1"/>
  <c r="H72" i="1"/>
  <c r="H83" i="1" s="1"/>
  <c r="G72" i="1"/>
  <c r="G83" i="1" s="1"/>
  <c r="F72" i="1"/>
  <c r="B64" i="1"/>
  <c r="A64" i="1"/>
  <c r="L63" i="1"/>
  <c r="J63" i="1"/>
  <c r="I63" i="1"/>
  <c r="H63" i="1"/>
  <c r="G63" i="1"/>
  <c r="F63" i="1"/>
  <c r="B54" i="1"/>
  <c r="A54" i="1"/>
  <c r="L53" i="1"/>
  <c r="L64" i="1" s="1"/>
  <c r="J53" i="1"/>
  <c r="J64" i="1" s="1"/>
  <c r="I53" i="1"/>
  <c r="I64" i="1" s="1"/>
  <c r="H53" i="1"/>
  <c r="H64" i="1" s="1"/>
  <c r="G53" i="1"/>
  <c r="G64" i="1" s="1"/>
  <c r="F53" i="1"/>
  <c r="F64" i="1" s="1"/>
  <c r="B44" i="1"/>
  <c r="A44" i="1"/>
  <c r="L43" i="1"/>
  <c r="J43" i="1"/>
  <c r="I43" i="1"/>
  <c r="H43" i="1"/>
  <c r="G43" i="1"/>
  <c r="F43" i="1"/>
  <c r="B34" i="1"/>
  <c r="A34" i="1"/>
  <c r="L33" i="1"/>
  <c r="L44" i="1" s="1"/>
  <c r="J33" i="1"/>
  <c r="J44" i="1" s="1"/>
  <c r="I33" i="1"/>
  <c r="I44" i="1" s="1"/>
  <c r="H33" i="1"/>
  <c r="H44" i="1" s="1"/>
  <c r="G33" i="1"/>
  <c r="G44" i="1" s="1"/>
  <c r="F33" i="1"/>
  <c r="F44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207" i="1" s="1"/>
  <c r="J13" i="1"/>
  <c r="J24" i="1" s="1"/>
  <c r="I13" i="1"/>
  <c r="I24" i="1" s="1"/>
  <c r="H13" i="1"/>
  <c r="H24" i="1" s="1"/>
  <c r="G13" i="1"/>
  <c r="G24" i="1" s="1"/>
  <c r="F13" i="1"/>
  <c r="F24" i="1" s="1"/>
  <c r="F83" i="1" l="1"/>
  <c r="F143" i="1"/>
  <c r="F164" i="1"/>
  <c r="F185" i="1"/>
  <c r="H185" i="1"/>
  <c r="I164" i="1"/>
  <c r="I185" i="1"/>
  <c r="J83" i="1"/>
  <c r="H206" i="1"/>
  <c r="F206" i="1"/>
  <c r="I206" i="1"/>
  <c r="I207" i="1" s="1"/>
  <c r="J207" i="1"/>
  <c r="H207" i="1"/>
  <c r="G207" i="1"/>
  <c r="F207" i="1" l="1"/>
</calcChain>
</file>

<file path=xl/sharedStrings.xml><?xml version="1.0" encoding="utf-8"?>
<sst xmlns="http://schemas.openxmlformats.org/spreadsheetml/2006/main" count="277" uniqueCount="70">
  <si>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</si>
  <si>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</si>
  <si>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</si>
  <si>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</si>
  <si>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</si>
  <si>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</si>
  <si>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</si>
  <si>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</si>
  <si>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</si>
  <si>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</si>
  <si>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</si>
  <si>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</si>
  <si>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</si>
  <si>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</si>
  <si>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</si>
  <si>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</si>
  <si>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</si>
  <si>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</si>
  <si>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</si>
  <si>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</si>
  <si>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</si>
  <si>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</si>
  <si>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</si>
  <si>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</si>
  <si>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</si>
  <si>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</si>
  <si>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</si>
  <si>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</si>
  <si>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</si>
  <si>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</si>
  <si>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</si>
  <si>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</si>
  <si>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</si>
  <si>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</si>
  <si>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</si>
  <si>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</si>
  <si>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</si>
  <si>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</si>
  <si>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</si>
  <si>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Плов из птицы</t>
  </si>
  <si>
    <t>Компот из сухофруктов</t>
  </si>
  <si>
    <t>Хлеб пшеничный</t>
  </si>
  <si>
    <t>Яблоко</t>
  </si>
  <si>
    <t>Салат из белокочанной капусты</t>
  </si>
  <si>
    <t>Хлеб сельский</t>
  </si>
  <si>
    <t>Масло сливочное</t>
  </si>
  <si>
    <t>Тефтели говяжьи с соусом</t>
  </si>
  <si>
    <t>Макаронные изделия отварные с маслом</t>
  </si>
  <si>
    <t>Кисель</t>
  </si>
  <si>
    <t>Печенье</t>
  </si>
  <si>
    <t>Салат из свеклы отварной</t>
  </si>
  <si>
    <t>Пюре картофельное</t>
  </si>
  <si>
    <t>Рыба тушеная с соусом</t>
  </si>
  <si>
    <t>Салат витаминный</t>
  </si>
  <si>
    <t>Чай черный с сахаром</t>
  </si>
  <si>
    <t>Сыр порциями</t>
  </si>
  <si>
    <t>Рагу из птицы</t>
  </si>
  <si>
    <t>Чай черный с сахаром с лимоном</t>
  </si>
  <si>
    <t>Салат из моркови</t>
  </si>
  <si>
    <t>Каша пшеничная рассыпчатая с маслом</t>
  </si>
  <si>
    <t>Сосиски отварные с соусом</t>
  </si>
  <si>
    <t>Винегрет овощной</t>
  </si>
  <si>
    <t>Птица тушеная в соусе</t>
  </si>
  <si>
    <t>Каша гречневая рассыпчатая</t>
  </si>
  <si>
    <t>Банан</t>
  </si>
  <si>
    <t>Рыба тушеная в томате с овощами</t>
  </si>
  <si>
    <t>Котлеты "Школьное" с соусом</t>
  </si>
  <si>
    <t>Директор</t>
  </si>
  <si>
    <t>МБОУ "Семекеевская ООШ"</t>
  </si>
  <si>
    <t>Сагитова Л.Р.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</si>
</sst>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4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N4" sqref="N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68</v>
      </c>
      <c r="D1" s="57"/>
      <c r="E1" s="57"/>
      <c r="F1" s="12" t="s">
        <v>16</v>
      </c>
      <c r="G1" s="2" t="s">
        <v>17</v>
      </c>
      <c r="H1" s="58" t="s">
        <v>67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69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25</v>
      </c>
      <c r="I3" s="48">
        <v>8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6" t="s">
        <v>21</v>
      </c>
      <c r="E6" s="51" t="s">
        <v>39</v>
      </c>
      <c r="F6" s="40">
        <v>200</v>
      </c>
      <c r="G6" s="40">
        <v>16.010000000000002</v>
      </c>
      <c r="H6" s="40">
        <v>18.95</v>
      </c>
      <c r="I6" s="40">
        <v>35.414000000000001</v>
      </c>
      <c r="J6" s="40">
        <v>357.67</v>
      </c>
      <c r="K6" s="41">
        <v>291</v>
      </c>
      <c r="L6" s="40"/>
    </row>
    <row r="7" spans="1:12" ht="15" x14ac:dyDescent="0.25">
      <c r="A7" s="23"/>
      <c r="B7" s="15"/>
      <c r="C7" s="11"/>
      <c r="D7" s="7" t="s">
        <v>22</v>
      </c>
      <c r="E7" s="52" t="s">
        <v>40</v>
      </c>
      <c r="F7" s="53">
        <v>200</v>
      </c>
      <c r="G7" s="53">
        <v>0.66</v>
      </c>
      <c r="H7" s="53">
        <v>1.5</v>
      </c>
      <c r="I7" s="53">
        <v>22.6</v>
      </c>
      <c r="J7" s="53">
        <v>132.80000000000001</v>
      </c>
      <c r="K7" s="54">
        <v>349</v>
      </c>
      <c r="L7" s="43"/>
    </row>
    <row r="8" spans="1:12" ht="15" x14ac:dyDescent="0.25">
      <c r="A8" s="23"/>
      <c r="B8" s="15"/>
      <c r="C8" s="11"/>
      <c r="D8" s="7" t="s">
        <v>23</v>
      </c>
      <c r="E8" s="55" t="s">
        <v>41</v>
      </c>
      <c r="F8" s="53">
        <v>30</v>
      </c>
      <c r="G8" s="53">
        <v>2.2799999999999998</v>
      </c>
      <c r="H8" s="53">
        <v>0.24</v>
      </c>
      <c r="I8" s="53">
        <v>11.76</v>
      </c>
      <c r="J8" s="53">
        <v>71</v>
      </c>
      <c r="K8" s="44"/>
      <c r="L8" s="43"/>
    </row>
    <row r="9" spans="1:12" ht="15" x14ac:dyDescent="0.25">
      <c r="A9" s="23"/>
      <c r="B9" s="15"/>
      <c r="C9" s="11"/>
      <c r="D9" s="6" t="s">
        <v>23</v>
      </c>
      <c r="E9" s="55" t="s">
        <v>44</v>
      </c>
      <c r="F9" s="53">
        <v>20</v>
      </c>
      <c r="G9" s="53">
        <v>1</v>
      </c>
      <c r="H9" s="53">
        <v>0.2</v>
      </c>
      <c r="I9" s="53">
        <v>9</v>
      </c>
      <c r="J9" s="53">
        <v>44</v>
      </c>
      <c r="K9" s="54"/>
      <c r="L9" s="43"/>
    </row>
    <row r="10" spans="1:12" ht="15" x14ac:dyDescent="0.25">
      <c r="A10" s="23"/>
      <c r="B10" s="15"/>
      <c r="C10" s="11"/>
      <c r="D10" s="7" t="s">
        <v>24</v>
      </c>
      <c r="E10" s="55" t="s">
        <v>42</v>
      </c>
      <c r="F10" s="53">
        <v>100</v>
      </c>
      <c r="G10" s="53">
        <v>0.4</v>
      </c>
      <c r="H10" s="53">
        <v>0.4</v>
      </c>
      <c r="I10" s="53">
        <v>9.8000000000000007</v>
      </c>
      <c r="J10" s="53">
        <v>47</v>
      </c>
      <c r="K10" s="54">
        <v>338</v>
      </c>
      <c r="L10" s="43"/>
    </row>
    <row r="11" spans="1:12" ht="15" x14ac:dyDescent="0.25">
      <c r="A11" s="23"/>
      <c r="B11" s="15"/>
      <c r="C11" s="11"/>
      <c r="D11" s="6" t="s">
        <v>26</v>
      </c>
      <c r="E11" s="55" t="s">
        <v>43</v>
      </c>
      <c r="F11" s="53">
        <v>60</v>
      </c>
      <c r="G11" s="53">
        <v>0.79</v>
      </c>
      <c r="H11" s="53">
        <v>1.95</v>
      </c>
      <c r="I11" s="53">
        <v>3.88</v>
      </c>
      <c r="J11" s="53">
        <v>36.24</v>
      </c>
      <c r="K11" s="54">
        <v>45</v>
      </c>
      <c r="L11" s="43"/>
    </row>
    <row r="12" spans="1:12" ht="15" x14ac:dyDescent="0.25">
      <c r="A12" s="23"/>
      <c r="B12" s="15"/>
      <c r="C12" s="11"/>
      <c r="D12" s="6"/>
      <c r="E12" s="42" t="s">
        <v>45</v>
      </c>
      <c r="F12" s="43">
        <v>10</v>
      </c>
      <c r="G12" s="43">
        <v>0.08</v>
      </c>
      <c r="H12" s="43">
        <v>7.25</v>
      </c>
      <c r="I12" s="43">
        <v>0.13</v>
      </c>
      <c r="J12" s="43">
        <v>66</v>
      </c>
      <c r="K12" s="44">
        <v>14</v>
      </c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620</v>
      </c>
      <c r="G13" s="19">
        <f>SUM(G6:G12)</f>
        <v>21.22</v>
      </c>
      <c r="H13" s="19">
        <f>SUM(H6:H12)</f>
        <v>30.489999999999995</v>
      </c>
      <c r="I13" s="19">
        <f>SUM(I6:I12)</f>
        <v>92.583999999999989</v>
      </c>
      <c r="J13" s="19">
        <f>SUM(J6:J12)</f>
        <v>754.71</v>
      </c>
      <c r="K13" s="25"/>
      <c r="L13" s="19">
        <f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0">SUM(G14:G22)</f>
        <v>0</v>
      </c>
      <c r="H23" s="19">
        <f t="shared" si="0"/>
        <v>0</v>
      </c>
      <c r="I23" s="19">
        <f t="shared" si="0"/>
        <v>0</v>
      </c>
      <c r="J23" s="19">
        <f t="shared" si="0"/>
        <v>0</v>
      </c>
      <c r="K23" s="25"/>
      <c r="L23" s="19">
        <f t="shared" ref="L23" si="1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620</v>
      </c>
      <c r="G24" s="32">
        <f t="shared" ref="G24:J24" si="2">G13+G23</f>
        <v>21.22</v>
      </c>
      <c r="H24" s="32">
        <f t="shared" si="2"/>
        <v>30.489999999999995</v>
      </c>
      <c r="I24" s="32">
        <f t="shared" si="2"/>
        <v>92.583999999999989</v>
      </c>
      <c r="J24" s="32">
        <f t="shared" si="2"/>
        <v>754.71</v>
      </c>
      <c r="K24" s="32"/>
      <c r="L24" s="32">
        <f t="shared" ref="L24" si="3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90</v>
      </c>
      <c r="G25" s="40">
        <v>10.571</v>
      </c>
      <c r="H25" s="40">
        <v>11.41</v>
      </c>
      <c r="I25" s="40">
        <v>8.1</v>
      </c>
      <c r="J25" s="40">
        <v>154.71600000000001</v>
      </c>
      <c r="K25" s="41">
        <v>279</v>
      </c>
      <c r="L25" s="40"/>
    </row>
    <row r="26" spans="1:12" ht="15" x14ac:dyDescent="0.25">
      <c r="A26" s="14"/>
      <c r="B26" s="15"/>
      <c r="C26" s="11"/>
      <c r="D26" s="6" t="s">
        <v>29</v>
      </c>
      <c r="E26" s="42" t="s">
        <v>47</v>
      </c>
      <c r="F26" s="43">
        <v>155</v>
      </c>
      <c r="G26" s="43">
        <v>5.55</v>
      </c>
      <c r="H26" s="43">
        <v>8.9499999999999993</v>
      </c>
      <c r="I26" s="43">
        <v>29.55</v>
      </c>
      <c r="J26" s="43">
        <v>184.5</v>
      </c>
      <c r="K26" s="44">
        <v>203</v>
      </c>
      <c r="L26" s="43"/>
    </row>
    <row r="27" spans="1:12" ht="15" x14ac:dyDescent="0.25">
      <c r="A27" s="14"/>
      <c r="B27" s="15"/>
      <c r="C27" s="11"/>
      <c r="D27" s="6" t="s">
        <v>26</v>
      </c>
      <c r="E27" s="42" t="s">
        <v>50</v>
      </c>
      <c r="F27" s="43">
        <v>60</v>
      </c>
      <c r="G27" s="43">
        <v>0.84</v>
      </c>
      <c r="H27" s="43">
        <v>1.66</v>
      </c>
      <c r="I27" s="43">
        <v>4.5599999999999996</v>
      </c>
      <c r="J27" s="43">
        <v>54.6</v>
      </c>
      <c r="K27" s="44">
        <v>52</v>
      </c>
      <c r="L27" s="43"/>
    </row>
    <row r="28" spans="1:12" ht="15" x14ac:dyDescent="0.25">
      <c r="A28" s="14"/>
      <c r="B28" s="15"/>
      <c r="C28" s="11"/>
      <c r="D28" s="7" t="s">
        <v>22</v>
      </c>
      <c r="E28" s="42" t="s">
        <v>48</v>
      </c>
      <c r="F28" s="43">
        <v>200</v>
      </c>
      <c r="G28" s="43">
        <v>0</v>
      </c>
      <c r="H28" s="43">
        <v>0</v>
      </c>
      <c r="I28" s="43">
        <v>15</v>
      </c>
      <c r="J28" s="43">
        <v>60</v>
      </c>
      <c r="K28" s="44">
        <v>484</v>
      </c>
      <c r="L28" s="43"/>
    </row>
    <row r="29" spans="1:12" ht="15" x14ac:dyDescent="0.25">
      <c r="A29" s="14"/>
      <c r="B29" s="15"/>
      <c r="C29" s="11"/>
      <c r="D29" s="7" t="s">
        <v>23</v>
      </c>
      <c r="E29" s="42" t="s">
        <v>41</v>
      </c>
      <c r="F29" s="43">
        <v>30</v>
      </c>
      <c r="G29" s="43">
        <v>2.2799999999999998</v>
      </c>
      <c r="H29" s="43">
        <v>0.24</v>
      </c>
      <c r="I29" s="43">
        <v>11.76</v>
      </c>
      <c r="J29" s="43">
        <v>71</v>
      </c>
      <c r="K29" s="44"/>
      <c r="L29" s="43"/>
    </row>
    <row r="30" spans="1:12" ht="15" x14ac:dyDescent="0.25">
      <c r="A30" s="14"/>
      <c r="B30" s="15"/>
      <c r="C30" s="11"/>
      <c r="D30" s="6" t="s">
        <v>23</v>
      </c>
      <c r="E30" s="42" t="s">
        <v>44</v>
      </c>
      <c r="F30" s="43">
        <v>20</v>
      </c>
      <c r="G30" s="43">
        <v>1</v>
      </c>
      <c r="H30" s="43">
        <v>0.2</v>
      </c>
      <c r="I30" s="43">
        <v>9</v>
      </c>
      <c r="J30" s="43">
        <v>44</v>
      </c>
      <c r="K30" s="44"/>
      <c r="L30" s="43"/>
    </row>
    <row r="31" spans="1:12" ht="15" x14ac:dyDescent="0.25">
      <c r="A31" s="14"/>
      <c r="B31" s="15"/>
      <c r="C31" s="11"/>
      <c r="D31" s="7" t="s">
        <v>24</v>
      </c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4"/>
      <c r="B32" s="15"/>
      <c r="C32" s="11"/>
      <c r="D32" s="6"/>
      <c r="E32" s="42" t="s">
        <v>49</v>
      </c>
      <c r="F32" s="43">
        <v>40</v>
      </c>
      <c r="G32" s="43">
        <v>3</v>
      </c>
      <c r="H32" s="43">
        <v>3.92</v>
      </c>
      <c r="I32" s="43">
        <v>29.76</v>
      </c>
      <c r="J32" s="43">
        <v>166</v>
      </c>
      <c r="K32" s="44"/>
      <c r="L32" s="43"/>
    </row>
    <row r="33" spans="1:12" ht="15" x14ac:dyDescent="0.25">
      <c r="A33" s="16"/>
      <c r="B33" s="17"/>
      <c r="C33" s="8"/>
      <c r="D33" s="18" t="s">
        <v>33</v>
      </c>
      <c r="E33" s="9"/>
      <c r="F33" s="19">
        <f>SUM(F25:F32)</f>
        <v>595</v>
      </c>
      <c r="G33" s="19">
        <f>SUM(G25:G32)</f>
        <v>23.241</v>
      </c>
      <c r="H33" s="19">
        <f>SUM(H25:H32)</f>
        <v>26.379999999999995</v>
      </c>
      <c r="I33" s="19">
        <f>SUM(I25:I32)</f>
        <v>107.73</v>
      </c>
      <c r="J33" s="19">
        <f>SUM(J25:J32)</f>
        <v>734.81600000000003</v>
      </c>
      <c r="K33" s="25"/>
      <c r="L33" s="19">
        <f>SUM(L25:L32)</f>
        <v>0</v>
      </c>
    </row>
    <row r="34" spans="1:12" ht="15" x14ac:dyDescent="0.25">
      <c r="A34" s="13">
        <f>A25</f>
        <v>1</v>
      </c>
      <c r="B34" s="13">
        <f>B25</f>
        <v>2</v>
      </c>
      <c r="C34" s="10" t="s">
        <v>25</v>
      </c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7" t="s">
        <v>32</v>
      </c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6"/>
      <c r="B43" s="17"/>
      <c r="C43" s="8"/>
      <c r="D43" s="18" t="s">
        <v>33</v>
      </c>
      <c r="E43" s="9"/>
      <c r="F43" s="19">
        <f>SUM(F34:F42)</f>
        <v>0</v>
      </c>
      <c r="G43" s="19">
        <f t="shared" ref="G43" si="4">SUM(G34:G42)</f>
        <v>0</v>
      </c>
      <c r="H43" s="19">
        <f t="shared" ref="H43" si="5">SUM(H34:H42)</f>
        <v>0</v>
      </c>
      <c r="I43" s="19">
        <f t="shared" ref="I43" si="6">SUM(I34:I42)</f>
        <v>0</v>
      </c>
      <c r="J43" s="19">
        <f t="shared" ref="J43:L43" si="7">SUM(J34:J42)</f>
        <v>0</v>
      </c>
      <c r="K43" s="25"/>
      <c r="L43" s="19">
        <f t="shared" si="7"/>
        <v>0</v>
      </c>
    </row>
    <row r="44" spans="1:12" ht="15.75" customHeight="1" x14ac:dyDescent="0.2">
      <c r="A44" s="33">
        <f>A25</f>
        <v>1</v>
      </c>
      <c r="B44" s="33">
        <f>B25</f>
        <v>2</v>
      </c>
      <c r="C44" s="59" t="s">
        <v>4</v>
      </c>
      <c r="D44" s="60"/>
      <c r="E44" s="31"/>
      <c r="F44" s="32">
        <f>F33+F43</f>
        <v>595</v>
      </c>
      <c r="G44" s="32">
        <f t="shared" ref="G44" si="8">G33+G43</f>
        <v>23.241</v>
      </c>
      <c r="H44" s="32">
        <f t="shared" ref="H44" si="9">H33+H43</f>
        <v>26.379999999999995</v>
      </c>
      <c r="I44" s="32">
        <f t="shared" ref="I44" si="10">I33+I43</f>
        <v>107.73</v>
      </c>
      <c r="J44" s="32">
        <f t="shared" ref="J44:L44" si="11">J33+J43</f>
        <v>734.81600000000003</v>
      </c>
      <c r="K44" s="32"/>
      <c r="L44" s="32">
        <f t="shared" si="11"/>
        <v>0</v>
      </c>
    </row>
    <row r="45" spans="1:12" ht="15" x14ac:dyDescent="0.25">
      <c r="A45" s="20">
        <v>1</v>
      </c>
      <c r="B45" s="21">
        <v>3</v>
      </c>
      <c r="C45" s="22" t="s">
        <v>20</v>
      </c>
      <c r="D45" s="5" t="s">
        <v>29</v>
      </c>
      <c r="E45" s="39" t="s">
        <v>51</v>
      </c>
      <c r="F45" s="40">
        <v>150</v>
      </c>
      <c r="G45" s="40">
        <v>4.7699999999999996</v>
      </c>
      <c r="H45" s="40">
        <v>5.43</v>
      </c>
      <c r="I45" s="40">
        <v>38.85</v>
      </c>
      <c r="J45" s="40">
        <v>219.3</v>
      </c>
      <c r="K45" s="41">
        <v>312</v>
      </c>
      <c r="L45" s="40"/>
    </row>
    <row r="46" spans="1:12" ht="15" x14ac:dyDescent="0.25">
      <c r="A46" s="23"/>
      <c r="B46" s="15"/>
      <c r="C46" s="11"/>
      <c r="D46" s="6" t="s">
        <v>21</v>
      </c>
      <c r="E46" s="42" t="s">
        <v>52</v>
      </c>
      <c r="F46" s="43">
        <v>90</v>
      </c>
      <c r="G46" s="43">
        <v>9.0449999999999999</v>
      </c>
      <c r="H46" s="43">
        <v>10.88</v>
      </c>
      <c r="I46" s="43">
        <v>19.600000000000001</v>
      </c>
      <c r="J46" s="43">
        <v>176</v>
      </c>
      <c r="K46" s="44">
        <v>229</v>
      </c>
      <c r="L46" s="43"/>
    </row>
    <row r="47" spans="1:12" ht="15" x14ac:dyDescent="0.25">
      <c r="A47" s="23"/>
      <c r="B47" s="15"/>
      <c r="C47" s="11"/>
      <c r="D47" s="6" t="s">
        <v>26</v>
      </c>
      <c r="E47" s="42" t="s">
        <v>53</v>
      </c>
      <c r="F47" s="43">
        <v>60</v>
      </c>
      <c r="G47" s="43">
        <v>0.72</v>
      </c>
      <c r="H47" s="43">
        <v>3.06</v>
      </c>
      <c r="I47" s="43">
        <v>3.3</v>
      </c>
      <c r="J47" s="43">
        <v>43.8</v>
      </c>
      <c r="K47" s="44">
        <v>2</v>
      </c>
      <c r="L47" s="43"/>
    </row>
    <row r="48" spans="1:12" ht="15" x14ac:dyDescent="0.25">
      <c r="A48" s="23"/>
      <c r="B48" s="15"/>
      <c r="C48" s="11"/>
      <c r="D48" s="7" t="s">
        <v>22</v>
      </c>
      <c r="E48" s="42" t="s">
        <v>54</v>
      </c>
      <c r="F48" s="43">
        <v>208</v>
      </c>
      <c r="G48" s="43">
        <v>0.32100000000000001</v>
      </c>
      <c r="H48" s="43">
        <v>5.0000000000000001E-3</v>
      </c>
      <c r="I48" s="43">
        <v>21.725000000000001</v>
      </c>
      <c r="J48" s="43">
        <v>88</v>
      </c>
      <c r="K48" s="44">
        <v>376</v>
      </c>
      <c r="L48" s="43"/>
    </row>
    <row r="49" spans="1:12" ht="15" x14ac:dyDescent="0.25">
      <c r="A49" s="23"/>
      <c r="B49" s="15"/>
      <c r="C49" s="11"/>
      <c r="D49" s="7" t="s">
        <v>23</v>
      </c>
      <c r="E49" s="42" t="s">
        <v>41</v>
      </c>
      <c r="F49" s="43">
        <v>30</v>
      </c>
      <c r="G49" s="43">
        <v>2.2799999999999998</v>
      </c>
      <c r="H49" s="43">
        <v>0.24</v>
      </c>
      <c r="I49" s="43">
        <v>11.76</v>
      </c>
      <c r="J49" s="43">
        <v>71</v>
      </c>
      <c r="K49" s="44"/>
      <c r="L49" s="43"/>
    </row>
    <row r="50" spans="1:12" ht="15" x14ac:dyDescent="0.25">
      <c r="A50" s="23"/>
      <c r="B50" s="15"/>
      <c r="C50" s="11"/>
      <c r="D50" s="6" t="s">
        <v>23</v>
      </c>
      <c r="E50" s="42" t="s">
        <v>44</v>
      </c>
      <c r="F50" s="43">
        <v>20</v>
      </c>
      <c r="G50" s="43">
        <v>1</v>
      </c>
      <c r="H50" s="43">
        <v>0.2</v>
      </c>
      <c r="I50" s="43">
        <v>9</v>
      </c>
      <c r="J50" s="43">
        <v>44</v>
      </c>
      <c r="K50" s="44"/>
      <c r="L50" s="43"/>
    </row>
    <row r="51" spans="1:12" ht="15" x14ac:dyDescent="0.25">
      <c r="A51" s="23"/>
      <c r="B51" s="15"/>
      <c r="C51" s="11"/>
      <c r="D51" s="7" t="s">
        <v>24</v>
      </c>
      <c r="E51" s="42" t="s">
        <v>42</v>
      </c>
      <c r="F51" s="43">
        <v>100</v>
      </c>
      <c r="G51" s="43">
        <v>0.4</v>
      </c>
      <c r="H51" s="43">
        <v>0.4</v>
      </c>
      <c r="I51" s="43">
        <v>9.8000000000000007</v>
      </c>
      <c r="J51" s="43">
        <v>47</v>
      </c>
      <c r="K51" s="44">
        <v>338</v>
      </c>
      <c r="L51" s="43"/>
    </row>
    <row r="52" spans="1:12" ht="15" x14ac:dyDescent="0.25">
      <c r="A52" s="23"/>
      <c r="B52" s="15"/>
      <c r="C52" s="11"/>
      <c r="D52" s="6"/>
      <c r="E52" s="42" t="s">
        <v>55</v>
      </c>
      <c r="F52" s="43">
        <v>10</v>
      </c>
      <c r="G52" s="43">
        <v>2.3199999999999998</v>
      </c>
      <c r="H52" s="43">
        <v>2.7</v>
      </c>
      <c r="I52" s="43">
        <v>0</v>
      </c>
      <c r="J52" s="43">
        <v>20.8</v>
      </c>
      <c r="K52" s="44">
        <v>15</v>
      </c>
      <c r="L52" s="43"/>
    </row>
    <row r="53" spans="1:12" ht="15" x14ac:dyDescent="0.25">
      <c r="A53" s="24"/>
      <c r="B53" s="17"/>
      <c r="C53" s="8"/>
      <c r="D53" s="18" t="s">
        <v>33</v>
      </c>
      <c r="E53" s="9"/>
      <c r="F53" s="19">
        <f>SUM(F45:F52)</f>
        <v>668</v>
      </c>
      <c r="G53" s="19">
        <f>SUM(G45:G52)</f>
        <v>20.855999999999998</v>
      </c>
      <c r="H53" s="19">
        <f>SUM(H45:H52)</f>
        <v>22.914999999999996</v>
      </c>
      <c r="I53" s="19">
        <f>SUM(I45:I52)</f>
        <v>114.035</v>
      </c>
      <c r="J53" s="19">
        <f>SUM(J45:J52)</f>
        <v>709.9</v>
      </c>
      <c r="K53" s="25"/>
      <c r="L53" s="19">
        <f>SUM(L45:L52)</f>
        <v>0</v>
      </c>
    </row>
    <row r="54" spans="1:12" ht="15" x14ac:dyDescent="0.25">
      <c r="A54" s="26">
        <f>A45</f>
        <v>1</v>
      </c>
      <c r="B54" s="13">
        <f>B45</f>
        <v>3</v>
      </c>
      <c r="C54" s="10" t="s">
        <v>25</v>
      </c>
      <c r="D54" s="7" t="s">
        <v>26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27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28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29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30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7" t="s">
        <v>31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7" t="s">
        <v>32</v>
      </c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4"/>
      <c r="B63" s="17"/>
      <c r="C63" s="8"/>
      <c r="D63" s="18" t="s">
        <v>33</v>
      </c>
      <c r="E63" s="9"/>
      <c r="F63" s="19">
        <f>SUM(F54:F62)</f>
        <v>0</v>
      </c>
      <c r="G63" s="19">
        <f t="shared" ref="G63" si="12">SUM(G54:G62)</f>
        <v>0</v>
      </c>
      <c r="H63" s="19">
        <f t="shared" ref="H63" si="13">SUM(H54:H62)</f>
        <v>0</v>
      </c>
      <c r="I63" s="19">
        <f t="shared" ref="I63" si="14">SUM(I54:I62)</f>
        <v>0</v>
      </c>
      <c r="J63" s="19">
        <f t="shared" ref="J63:L63" si="15">SUM(J54:J62)</f>
        <v>0</v>
      </c>
      <c r="K63" s="25"/>
      <c r="L63" s="19">
        <f t="shared" si="15"/>
        <v>0</v>
      </c>
    </row>
    <row r="64" spans="1:12" ht="15.75" customHeight="1" x14ac:dyDescent="0.2">
      <c r="A64" s="29">
        <f>A45</f>
        <v>1</v>
      </c>
      <c r="B64" s="30">
        <f>B45</f>
        <v>3</v>
      </c>
      <c r="C64" s="59" t="s">
        <v>4</v>
      </c>
      <c r="D64" s="60"/>
      <c r="E64" s="31"/>
      <c r="F64" s="32">
        <f>F53+F63</f>
        <v>668</v>
      </c>
      <c r="G64" s="32">
        <f t="shared" ref="G64" si="16">G53+G63</f>
        <v>20.855999999999998</v>
      </c>
      <c r="H64" s="32">
        <f t="shared" ref="H64" si="17">H53+H63</f>
        <v>22.914999999999996</v>
      </c>
      <c r="I64" s="32">
        <f t="shared" ref="I64" si="18">I53+I63</f>
        <v>114.035</v>
      </c>
      <c r="J64" s="32">
        <f t="shared" ref="J64:L64" si="19">J53+J63</f>
        <v>709.9</v>
      </c>
      <c r="K64" s="32"/>
      <c r="L64" s="32">
        <f t="shared" si="19"/>
        <v>0</v>
      </c>
    </row>
    <row r="65" spans="1:12" ht="15" x14ac:dyDescent="0.25">
      <c r="A65" s="20">
        <v>1</v>
      </c>
      <c r="B65" s="21">
        <v>4</v>
      </c>
      <c r="C65" s="22" t="s">
        <v>20</v>
      </c>
      <c r="D65" s="5" t="s">
        <v>21</v>
      </c>
      <c r="E65" s="39" t="s">
        <v>56</v>
      </c>
      <c r="F65" s="40">
        <v>200</v>
      </c>
      <c r="G65" s="40">
        <v>16.010000000000002</v>
      </c>
      <c r="H65" s="40">
        <v>19.3</v>
      </c>
      <c r="I65" s="40">
        <v>35.414000000000001</v>
      </c>
      <c r="J65" s="40">
        <v>357.67</v>
      </c>
      <c r="K65" s="41">
        <v>289</v>
      </c>
      <c r="L65" s="40"/>
    </row>
    <row r="66" spans="1:12" ht="15" x14ac:dyDescent="0.25">
      <c r="A66" s="23"/>
      <c r="B66" s="15"/>
      <c r="C66" s="11"/>
      <c r="D66" s="6" t="s">
        <v>26</v>
      </c>
      <c r="E66" s="42" t="s">
        <v>58</v>
      </c>
      <c r="F66" s="43">
        <v>60</v>
      </c>
      <c r="G66" s="43">
        <v>0.74</v>
      </c>
      <c r="H66" s="43">
        <v>5.6000000000000001E-2</v>
      </c>
      <c r="I66" s="43">
        <v>6.89</v>
      </c>
      <c r="J66" s="43">
        <v>49.02</v>
      </c>
      <c r="K66" s="44">
        <v>62</v>
      </c>
      <c r="L66" s="43"/>
    </row>
    <row r="67" spans="1:12" ht="15" x14ac:dyDescent="0.25">
      <c r="A67" s="23"/>
      <c r="B67" s="15"/>
      <c r="C67" s="11"/>
      <c r="D67" s="7" t="s">
        <v>22</v>
      </c>
      <c r="E67" s="42" t="s">
        <v>57</v>
      </c>
      <c r="F67" s="43">
        <v>215</v>
      </c>
      <c r="G67" s="43">
        <v>0.13</v>
      </c>
      <c r="H67" s="43">
        <v>0.02</v>
      </c>
      <c r="I67" s="43">
        <v>15.2</v>
      </c>
      <c r="J67" s="43">
        <v>62</v>
      </c>
      <c r="K67" s="44">
        <v>377</v>
      </c>
      <c r="L67" s="43"/>
    </row>
    <row r="68" spans="1:12" ht="15" x14ac:dyDescent="0.25">
      <c r="A68" s="23"/>
      <c r="B68" s="15"/>
      <c r="C68" s="11"/>
      <c r="D68" s="7" t="s">
        <v>23</v>
      </c>
      <c r="E68" s="42" t="s">
        <v>41</v>
      </c>
      <c r="F68" s="43">
        <v>30</v>
      </c>
      <c r="G68" s="43">
        <v>2.2799999999999998</v>
      </c>
      <c r="H68" s="43">
        <v>0.24</v>
      </c>
      <c r="I68" s="43">
        <v>11.76</v>
      </c>
      <c r="J68" s="43">
        <v>71</v>
      </c>
      <c r="K68" s="44"/>
      <c r="L68" s="43"/>
    </row>
    <row r="69" spans="1:12" ht="15" x14ac:dyDescent="0.25">
      <c r="A69" s="23"/>
      <c r="B69" s="15"/>
      <c r="C69" s="11"/>
      <c r="D69" s="7" t="s">
        <v>23</v>
      </c>
      <c r="E69" s="42" t="s">
        <v>44</v>
      </c>
      <c r="F69" s="43">
        <v>20</v>
      </c>
      <c r="G69" s="43">
        <v>1</v>
      </c>
      <c r="H69" s="43">
        <v>0.2</v>
      </c>
      <c r="I69" s="43">
        <v>9</v>
      </c>
      <c r="J69" s="43">
        <v>44</v>
      </c>
      <c r="K69" s="44"/>
      <c r="L69" s="43"/>
    </row>
    <row r="70" spans="1:12" ht="15" x14ac:dyDescent="0.25">
      <c r="A70" s="23"/>
      <c r="B70" s="15"/>
      <c r="C70" s="11"/>
      <c r="D70" s="7" t="s">
        <v>24</v>
      </c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3"/>
      <c r="B71" s="15"/>
      <c r="C71" s="11"/>
      <c r="D71" s="6"/>
      <c r="E71" s="42" t="s">
        <v>45</v>
      </c>
      <c r="F71" s="43">
        <v>10</v>
      </c>
      <c r="G71" s="43">
        <v>0.08</v>
      </c>
      <c r="H71" s="43">
        <v>7.25</v>
      </c>
      <c r="I71" s="43">
        <v>0.13</v>
      </c>
      <c r="J71" s="43">
        <v>66</v>
      </c>
      <c r="K71" s="44">
        <v>14</v>
      </c>
      <c r="L71" s="43"/>
    </row>
    <row r="72" spans="1:12" ht="15" x14ac:dyDescent="0.25">
      <c r="A72" s="24"/>
      <c r="B72" s="17"/>
      <c r="C72" s="8"/>
      <c r="D72" s="18" t="s">
        <v>33</v>
      </c>
      <c r="E72" s="9"/>
      <c r="F72" s="19">
        <f>SUM(F65:F71)</f>
        <v>535</v>
      </c>
      <c r="G72" s="19">
        <f>SUM(G65:G71)</f>
        <v>20.239999999999998</v>
      </c>
      <c r="H72" s="19">
        <f>SUM(H65:H71)</f>
        <v>27.065999999999999</v>
      </c>
      <c r="I72" s="19">
        <f>SUM(I65:I71)</f>
        <v>78.394000000000005</v>
      </c>
      <c r="J72" s="19">
        <f>SUM(J65:J71)</f>
        <v>649.69000000000005</v>
      </c>
      <c r="K72" s="25"/>
      <c r="L72" s="19">
        <f>SUM(L65:L71)</f>
        <v>0</v>
      </c>
    </row>
    <row r="73" spans="1:12" ht="15" x14ac:dyDescent="0.25">
      <c r="A73" s="26">
        <f>A65</f>
        <v>1</v>
      </c>
      <c r="B73" s="13">
        <f>B65</f>
        <v>4</v>
      </c>
      <c r="C73" s="10" t="s">
        <v>25</v>
      </c>
      <c r="D73" s="7" t="s">
        <v>26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27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28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29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30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7" t="s">
        <v>31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7" t="s">
        <v>32</v>
      </c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5" x14ac:dyDescent="0.25">
      <c r="A82" s="24"/>
      <c r="B82" s="17"/>
      <c r="C82" s="8"/>
      <c r="D82" s="18" t="s">
        <v>33</v>
      </c>
      <c r="E82" s="9"/>
      <c r="F82" s="19">
        <f>SUM(F73:F81)</f>
        <v>0</v>
      </c>
      <c r="G82" s="19">
        <f t="shared" ref="G82" si="20">SUM(G73:G81)</f>
        <v>0</v>
      </c>
      <c r="H82" s="19">
        <f t="shared" ref="H82" si="21">SUM(H73:H81)</f>
        <v>0</v>
      </c>
      <c r="I82" s="19">
        <f t="shared" ref="I82" si="22">SUM(I73:I81)</f>
        <v>0</v>
      </c>
      <c r="J82" s="19">
        <f t="shared" ref="J82:L82" si="23">SUM(J73:J81)</f>
        <v>0</v>
      </c>
      <c r="K82" s="25"/>
      <c r="L82" s="19">
        <f t="shared" si="23"/>
        <v>0</v>
      </c>
    </row>
    <row r="83" spans="1:12" ht="15.75" customHeight="1" x14ac:dyDescent="0.2">
      <c r="A83" s="29">
        <f>A65</f>
        <v>1</v>
      </c>
      <c r="B83" s="30">
        <f>B65</f>
        <v>4</v>
      </c>
      <c r="C83" s="59" t="s">
        <v>4</v>
      </c>
      <c r="D83" s="60"/>
      <c r="E83" s="31"/>
      <c r="F83" s="32">
        <f>F72+F82</f>
        <v>535</v>
      </c>
      <c r="G83" s="32">
        <f t="shared" ref="G83" si="24">G72+G82</f>
        <v>20.239999999999998</v>
      </c>
      <c r="H83" s="32">
        <f t="shared" ref="H83" si="25">H72+H82</f>
        <v>27.065999999999999</v>
      </c>
      <c r="I83" s="32">
        <f t="shared" ref="I83" si="26">I72+I82</f>
        <v>78.394000000000005</v>
      </c>
      <c r="J83" s="32">
        <f t="shared" ref="J83:L83" si="27">J72+J82</f>
        <v>649.69000000000005</v>
      </c>
      <c r="K83" s="32"/>
      <c r="L83" s="32">
        <f t="shared" si="27"/>
        <v>0</v>
      </c>
    </row>
    <row r="84" spans="1:12" ht="15" x14ac:dyDescent="0.25">
      <c r="A84" s="20">
        <v>1</v>
      </c>
      <c r="B84" s="21">
        <v>5</v>
      </c>
      <c r="C84" s="22" t="s">
        <v>20</v>
      </c>
      <c r="D84" s="5" t="s">
        <v>29</v>
      </c>
      <c r="E84" s="39" t="s">
        <v>59</v>
      </c>
      <c r="F84" s="40">
        <v>155</v>
      </c>
      <c r="G84" s="40">
        <v>6.84</v>
      </c>
      <c r="H84" s="40">
        <v>8.01</v>
      </c>
      <c r="I84" s="40">
        <v>40.06</v>
      </c>
      <c r="J84" s="40">
        <v>260</v>
      </c>
      <c r="K84" s="41">
        <v>171</v>
      </c>
      <c r="L84" s="40"/>
    </row>
    <row r="85" spans="1:12" ht="15" x14ac:dyDescent="0.25">
      <c r="A85" s="23"/>
      <c r="B85" s="15"/>
      <c r="C85" s="11"/>
      <c r="D85" s="6" t="s">
        <v>21</v>
      </c>
      <c r="E85" s="42" t="s">
        <v>60</v>
      </c>
      <c r="F85" s="43">
        <v>90</v>
      </c>
      <c r="G85" s="43">
        <v>5.92</v>
      </c>
      <c r="H85" s="43">
        <v>13.4</v>
      </c>
      <c r="I85" s="43">
        <v>3.8</v>
      </c>
      <c r="J85" s="43">
        <v>145.6</v>
      </c>
      <c r="K85" s="44">
        <v>243</v>
      </c>
      <c r="L85" s="43"/>
    </row>
    <row r="86" spans="1:12" ht="15" x14ac:dyDescent="0.25">
      <c r="A86" s="23"/>
      <c r="B86" s="15"/>
      <c r="C86" s="11"/>
      <c r="D86" s="6" t="s">
        <v>26</v>
      </c>
      <c r="E86" s="42" t="s">
        <v>61</v>
      </c>
      <c r="F86" s="43">
        <v>60</v>
      </c>
      <c r="G86" s="43">
        <v>0.84</v>
      </c>
      <c r="H86" s="43">
        <v>6.02</v>
      </c>
      <c r="I86" s="43">
        <v>4.37</v>
      </c>
      <c r="J86" s="43">
        <v>75.06</v>
      </c>
      <c r="K86" s="44">
        <v>67</v>
      </c>
      <c r="L86" s="43"/>
    </row>
    <row r="87" spans="1:12" ht="15" x14ac:dyDescent="0.25">
      <c r="A87" s="23"/>
      <c r="B87" s="15"/>
      <c r="C87" s="11"/>
      <c r="D87" s="7" t="s">
        <v>22</v>
      </c>
      <c r="E87" s="42" t="s">
        <v>40</v>
      </c>
      <c r="F87" s="43">
        <v>200</v>
      </c>
      <c r="G87" s="43">
        <v>0.66</v>
      </c>
      <c r="H87" s="43">
        <v>1.5</v>
      </c>
      <c r="I87" s="43">
        <v>22.6</v>
      </c>
      <c r="J87" s="43">
        <v>132.80000000000001</v>
      </c>
      <c r="K87" s="44">
        <v>349</v>
      </c>
      <c r="L87" s="43"/>
    </row>
    <row r="88" spans="1:12" ht="15" x14ac:dyDescent="0.25">
      <c r="A88" s="23"/>
      <c r="B88" s="15"/>
      <c r="C88" s="11"/>
      <c r="D88" s="7" t="s">
        <v>23</v>
      </c>
      <c r="E88" s="42" t="s">
        <v>41</v>
      </c>
      <c r="F88" s="43">
        <v>30</v>
      </c>
      <c r="G88" s="43">
        <v>2.2799999999999998</v>
      </c>
      <c r="H88" s="43">
        <v>0.24</v>
      </c>
      <c r="I88" s="43">
        <v>11.76</v>
      </c>
      <c r="J88" s="43">
        <v>71</v>
      </c>
      <c r="K88" s="44"/>
      <c r="L88" s="43"/>
    </row>
    <row r="89" spans="1:12" ht="15" x14ac:dyDescent="0.25">
      <c r="A89" s="23"/>
      <c r="B89" s="15"/>
      <c r="C89" s="11"/>
      <c r="D89" s="6" t="s">
        <v>23</v>
      </c>
      <c r="E89" s="42" t="s">
        <v>44</v>
      </c>
      <c r="F89" s="43">
        <v>20</v>
      </c>
      <c r="G89" s="43">
        <v>1</v>
      </c>
      <c r="H89" s="43">
        <v>0.2</v>
      </c>
      <c r="I89" s="43">
        <v>9</v>
      </c>
      <c r="J89" s="43">
        <v>44</v>
      </c>
      <c r="K89" s="44"/>
      <c r="L89" s="43"/>
    </row>
    <row r="90" spans="1:12" ht="15" x14ac:dyDescent="0.25">
      <c r="A90" s="23"/>
      <c r="B90" s="15"/>
      <c r="C90" s="11"/>
      <c r="D90" s="7" t="s">
        <v>24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4"/>
      <c r="B91" s="17"/>
      <c r="C91" s="8"/>
      <c r="D91" s="18" t="s">
        <v>33</v>
      </c>
      <c r="E91" s="9"/>
      <c r="F91" s="19">
        <f>SUM(F84:F90)</f>
        <v>555</v>
      </c>
      <c r="G91" s="19">
        <f>SUM(G84:G90)</f>
        <v>17.54</v>
      </c>
      <c r="H91" s="19">
        <f>SUM(H84:H90)</f>
        <v>29.369999999999997</v>
      </c>
      <c r="I91" s="19">
        <f>SUM(I84:I90)</f>
        <v>91.59</v>
      </c>
      <c r="J91" s="19">
        <f>SUM(J84:J90)</f>
        <v>728.46</v>
      </c>
      <c r="K91" s="25"/>
      <c r="L91" s="19">
        <f>SUM(L84:L90)</f>
        <v>0</v>
      </c>
    </row>
    <row r="92" spans="1:12" ht="15" x14ac:dyDescent="0.25">
      <c r="A92" s="26">
        <f>A84</f>
        <v>1</v>
      </c>
      <c r="B92" s="13">
        <f>B84</f>
        <v>5</v>
      </c>
      <c r="C92" s="10" t="s">
        <v>25</v>
      </c>
      <c r="D92" s="7" t="s">
        <v>26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27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28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29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30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7" t="s">
        <v>31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7" t="s">
        <v>32</v>
      </c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4"/>
      <c r="B101" s="17"/>
      <c r="C101" s="8"/>
      <c r="D101" s="18" t="s">
        <v>33</v>
      </c>
      <c r="E101" s="9"/>
      <c r="F101" s="19">
        <f>SUM(F92:F100)</f>
        <v>0</v>
      </c>
      <c r="G101" s="19">
        <f t="shared" ref="G101" si="28">SUM(G92:G100)</f>
        <v>0</v>
      </c>
      <c r="H101" s="19">
        <f t="shared" ref="H101" si="29">SUM(H92:H100)</f>
        <v>0</v>
      </c>
      <c r="I101" s="19">
        <f t="shared" ref="I101" si="30">SUM(I92:I100)</f>
        <v>0</v>
      </c>
      <c r="J101" s="19">
        <f t="shared" ref="J101:L101" si="31">SUM(J92:J100)</f>
        <v>0</v>
      </c>
      <c r="K101" s="25"/>
      <c r="L101" s="19">
        <f t="shared" si="31"/>
        <v>0</v>
      </c>
    </row>
    <row r="102" spans="1:12" ht="15.75" customHeight="1" x14ac:dyDescent="0.2">
      <c r="A102" s="29">
        <f>A84</f>
        <v>1</v>
      </c>
      <c r="B102" s="30">
        <f>B84</f>
        <v>5</v>
      </c>
      <c r="C102" s="59" t="s">
        <v>4</v>
      </c>
      <c r="D102" s="60"/>
      <c r="E102" s="31"/>
      <c r="F102" s="32">
        <f>F91+F101</f>
        <v>555</v>
      </c>
      <c r="G102" s="32">
        <f t="shared" ref="G102" si="32">G91+G101</f>
        <v>17.54</v>
      </c>
      <c r="H102" s="32">
        <f t="shared" ref="H102" si="33">H91+H101</f>
        <v>29.369999999999997</v>
      </c>
      <c r="I102" s="32">
        <f t="shared" ref="I102" si="34">I91+I101</f>
        <v>91.59</v>
      </c>
      <c r="J102" s="32">
        <f t="shared" ref="J102:L102" si="35">J91+J101</f>
        <v>728.46</v>
      </c>
      <c r="K102" s="32"/>
      <c r="L102" s="32">
        <f t="shared" si="35"/>
        <v>0</v>
      </c>
    </row>
    <row r="103" spans="1:12" ht="15" x14ac:dyDescent="0.25">
      <c r="A103" s="20">
        <v>2</v>
      </c>
      <c r="B103" s="21">
        <v>1</v>
      </c>
      <c r="C103" s="22" t="s">
        <v>20</v>
      </c>
      <c r="D103" s="5" t="s">
        <v>21</v>
      </c>
      <c r="E103" s="39" t="s">
        <v>62</v>
      </c>
      <c r="F103" s="40">
        <v>100</v>
      </c>
      <c r="G103" s="40">
        <v>10.44</v>
      </c>
      <c r="H103" s="40">
        <v>14.25</v>
      </c>
      <c r="I103" s="40">
        <v>10.59</v>
      </c>
      <c r="J103" s="40">
        <v>197.25</v>
      </c>
      <c r="K103" s="41">
        <v>290</v>
      </c>
      <c r="L103" s="40"/>
    </row>
    <row r="104" spans="1:12" ht="15" x14ac:dyDescent="0.25">
      <c r="A104" s="23"/>
      <c r="B104" s="15"/>
      <c r="C104" s="11"/>
      <c r="D104" s="6" t="s">
        <v>29</v>
      </c>
      <c r="E104" s="42" t="s">
        <v>63</v>
      </c>
      <c r="F104" s="43">
        <v>150</v>
      </c>
      <c r="G104" s="43">
        <v>8.3000000000000007</v>
      </c>
      <c r="H104" s="43">
        <v>8.9499999999999993</v>
      </c>
      <c r="I104" s="43">
        <v>37.369999999999997</v>
      </c>
      <c r="J104" s="43">
        <v>262.5</v>
      </c>
      <c r="K104" s="44">
        <v>171</v>
      </c>
      <c r="L104" s="43"/>
    </row>
    <row r="105" spans="1:12" ht="15" x14ac:dyDescent="0.25">
      <c r="A105" s="23"/>
      <c r="B105" s="15"/>
      <c r="C105" s="11"/>
      <c r="D105" s="6" t="s">
        <v>26</v>
      </c>
      <c r="E105" s="42" t="s">
        <v>58</v>
      </c>
      <c r="F105" s="43">
        <v>60</v>
      </c>
      <c r="G105" s="43">
        <v>0.74</v>
      </c>
      <c r="H105" s="43">
        <v>5.6000000000000001E-2</v>
      </c>
      <c r="I105" s="43">
        <v>6.89</v>
      </c>
      <c r="J105" s="43">
        <v>49.02</v>
      </c>
      <c r="K105" s="44">
        <v>62</v>
      </c>
      <c r="L105" s="43"/>
    </row>
    <row r="106" spans="1:12" ht="15" x14ac:dyDescent="0.25">
      <c r="A106" s="23"/>
      <c r="B106" s="15"/>
      <c r="C106" s="11"/>
      <c r="D106" s="7" t="s">
        <v>22</v>
      </c>
      <c r="E106" s="42" t="s">
        <v>40</v>
      </c>
      <c r="F106" s="43">
        <v>200</v>
      </c>
      <c r="G106" s="43">
        <v>0.66</v>
      </c>
      <c r="H106" s="43">
        <v>1.5</v>
      </c>
      <c r="I106" s="43">
        <v>22.6</v>
      </c>
      <c r="J106" s="43">
        <v>132.80000000000001</v>
      </c>
      <c r="K106" s="44">
        <v>349</v>
      </c>
      <c r="L106" s="43"/>
    </row>
    <row r="107" spans="1:12" ht="15" x14ac:dyDescent="0.25">
      <c r="A107" s="23"/>
      <c r="B107" s="15"/>
      <c r="C107" s="11"/>
      <c r="D107" s="7" t="s">
        <v>23</v>
      </c>
      <c r="E107" s="42" t="s">
        <v>41</v>
      </c>
      <c r="F107" s="43">
        <v>30</v>
      </c>
      <c r="G107" s="43">
        <v>2.2799999999999998</v>
      </c>
      <c r="H107" s="43">
        <v>0.24</v>
      </c>
      <c r="I107" s="43">
        <v>11.76</v>
      </c>
      <c r="J107" s="43">
        <v>71</v>
      </c>
      <c r="K107" s="44"/>
      <c r="L107" s="43"/>
    </row>
    <row r="108" spans="1:12" ht="15" x14ac:dyDescent="0.25">
      <c r="A108" s="23"/>
      <c r="B108" s="15"/>
      <c r="C108" s="11"/>
      <c r="D108" s="7" t="s">
        <v>23</v>
      </c>
      <c r="E108" s="42" t="s">
        <v>44</v>
      </c>
      <c r="F108" s="43">
        <v>20</v>
      </c>
      <c r="G108" s="43">
        <v>1</v>
      </c>
      <c r="H108" s="43">
        <v>0.2</v>
      </c>
      <c r="I108" s="43">
        <v>9</v>
      </c>
      <c r="J108" s="43">
        <v>44</v>
      </c>
      <c r="K108" s="44"/>
      <c r="L108" s="43"/>
    </row>
    <row r="109" spans="1:12" ht="15" x14ac:dyDescent="0.25">
      <c r="A109" s="23"/>
      <c r="B109" s="15"/>
      <c r="C109" s="11"/>
      <c r="D109" s="7" t="s">
        <v>24</v>
      </c>
      <c r="E109" s="42" t="s">
        <v>64</v>
      </c>
      <c r="F109" s="43">
        <v>100</v>
      </c>
      <c r="G109" s="43">
        <v>0.4</v>
      </c>
      <c r="H109" s="43">
        <v>0.4</v>
      </c>
      <c r="I109" s="43">
        <v>9.8000000000000007</v>
      </c>
      <c r="J109" s="43">
        <v>47</v>
      </c>
      <c r="K109" s="44">
        <v>338</v>
      </c>
      <c r="L109" s="43"/>
    </row>
    <row r="110" spans="1:12" ht="15" x14ac:dyDescent="0.25">
      <c r="A110" s="23"/>
      <c r="B110" s="15"/>
      <c r="C110" s="11"/>
      <c r="D110" s="6"/>
      <c r="E110" s="42" t="s">
        <v>45</v>
      </c>
      <c r="F110" s="43">
        <v>10</v>
      </c>
      <c r="G110" s="43">
        <v>0.08</v>
      </c>
      <c r="H110" s="43">
        <v>7.25</v>
      </c>
      <c r="I110" s="43">
        <v>0.13</v>
      </c>
      <c r="J110" s="43">
        <v>66</v>
      </c>
      <c r="K110" s="44"/>
      <c r="L110" s="43"/>
    </row>
    <row r="111" spans="1:12" ht="15" x14ac:dyDescent="0.25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4"/>
      <c r="B112" s="17"/>
      <c r="C112" s="8"/>
      <c r="D112" s="18" t="s">
        <v>33</v>
      </c>
      <c r="E112" s="9"/>
      <c r="F112" s="19">
        <f>SUM(F103:F111)</f>
        <v>670</v>
      </c>
      <c r="G112" s="19">
        <f t="shared" ref="G112:J112" si="36">SUM(G103:G111)</f>
        <v>23.9</v>
      </c>
      <c r="H112" s="19">
        <f t="shared" si="36"/>
        <v>32.845999999999997</v>
      </c>
      <c r="I112" s="19">
        <f t="shared" si="36"/>
        <v>108.13999999999999</v>
      </c>
      <c r="J112" s="19">
        <f t="shared" si="36"/>
        <v>869.56999999999994</v>
      </c>
      <c r="K112" s="25"/>
      <c r="L112" s="19">
        <f t="shared" ref="L112" si="37">SUM(L103:L111)</f>
        <v>0</v>
      </c>
    </row>
    <row r="113" spans="1:12" ht="15" x14ac:dyDescent="0.25">
      <c r="A113" s="26">
        <f>A103</f>
        <v>2</v>
      </c>
      <c r="B113" s="13">
        <f>B103</f>
        <v>1</v>
      </c>
      <c r="C113" s="10" t="s">
        <v>25</v>
      </c>
      <c r="D113" s="7" t="s">
        <v>26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27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28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7" t="s">
        <v>29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7" t="s">
        <v>30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7" t="s">
        <v>31</v>
      </c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7" t="s">
        <v>32</v>
      </c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3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4"/>
      <c r="B122" s="17"/>
      <c r="C122" s="8"/>
      <c r="D122" s="18" t="s">
        <v>33</v>
      </c>
      <c r="E122" s="9"/>
      <c r="F122" s="19">
        <f>SUM(F113:F121)</f>
        <v>0</v>
      </c>
      <c r="G122" s="19">
        <f t="shared" ref="G122:J122" si="38">SUM(G113:G121)</f>
        <v>0</v>
      </c>
      <c r="H122" s="19">
        <f t="shared" si="38"/>
        <v>0</v>
      </c>
      <c r="I122" s="19">
        <f t="shared" si="38"/>
        <v>0</v>
      </c>
      <c r="J122" s="19">
        <f t="shared" si="38"/>
        <v>0</v>
      </c>
      <c r="K122" s="25"/>
      <c r="L122" s="19">
        <f t="shared" ref="L122" si="39">SUM(L113:L121)</f>
        <v>0</v>
      </c>
    </row>
    <row r="123" spans="1:12" ht="15" x14ac:dyDescent="0.2">
      <c r="A123" s="29">
        <f>A103</f>
        <v>2</v>
      </c>
      <c r="B123" s="30">
        <f>B103</f>
        <v>1</v>
      </c>
      <c r="C123" s="59" t="s">
        <v>4</v>
      </c>
      <c r="D123" s="60"/>
      <c r="E123" s="31"/>
      <c r="F123" s="32">
        <f>F112+F122</f>
        <v>670</v>
      </c>
      <c r="G123" s="32">
        <f t="shared" ref="G123" si="40">G112+G122</f>
        <v>23.9</v>
      </c>
      <c r="H123" s="32">
        <f t="shared" ref="H123" si="41">H112+H122</f>
        <v>32.845999999999997</v>
      </c>
      <c r="I123" s="32">
        <f t="shared" ref="I123" si="42">I112+I122</f>
        <v>108.13999999999999</v>
      </c>
      <c r="J123" s="32">
        <f t="shared" ref="J123:L123" si="43">J112+J122</f>
        <v>869.56999999999994</v>
      </c>
      <c r="K123" s="32"/>
      <c r="L123" s="32">
        <f t="shared" si="43"/>
        <v>0</v>
      </c>
    </row>
    <row r="124" spans="1:12" ht="15" x14ac:dyDescent="0.25">
      <c r="A124" s="14">
        <v>2</v>
      </c>
      <c r="B124" s="15">
        <v>2</v>
      </c>
      <c r="C124" s="22" t="s">
        <v>20</v>
      </c>
      <c r="D124" s="5" t="s">
        <v>21</v>
      </c>
      <c r="E124" s="39" t="s">
        <v>39</v>
      </c>
      <c r="F124" s="40">
        <v>200</v>
      </c>
      <c r="G124" s="40">
        <v>16.010000000000002</v>
      </c>
      <c r="H124" s="40">
        <v>18.95</v>
      </c>
      <c r="I124" s="40">
        <v>35.414000000000001</v>
      </c>
      <c r="J124" s="40">
        <v>357.67</v>
      </c>
      <c r="K124" s="41">
        <v>291</v>
      </c>
      <c r="L124" s="40"/>
    </row>
    <row r="125" spans="1:12" ht="15" x14ac:dyDescent="0.25">
      <c r="A125" s="14"/>
      <c r="B125" s="15"/>
      <c r="C125" s="11"/>
      <c r="D125" s="6" t="s">
        <v>26</v>
      </c>
      <c r="E125" s="42" t="s">
        <v>43</v>
      </c>
      <c r="F125" s="43">
        <v>60</v>
      </c>
      <c r="G125" s="43">
        <v>0.79</v>
      </c>
      <c r="H125" s="43">
        <v>1.95</v>
      </c>
      <c r="I125" s="43">
        <v>3.88</v>
      </c>
      <c r="J125" s="43">
        <v>36.24</v>
      </c>
      <c r="K125" s="44">
        <v>45</v>
      </c>
      <c r="L125" s="43"/>
    </row>
    <row r="126" spans="1:12" ht="15" x14ac:dyDescent="0.25">
      <c r="A126" s="14"/>
      <c r="B126" s="15"/>
      <c r="C126" s="11"/>
      <c r="D126" s="7" t="s">
        <v>22</v>
      </c>
      <c r="E126" s="42" t="s">
        <v>48</v>
      </c>
      <c r="F126" s="43">
        <v>200</v>
      </c>
      <c r="G126" s="43">
        <v>0</v>
      </c>
      <c r="H126" s="43">
        <v>0</v>
      </c>
      <c r="I126" s="43">
        <v>15</v>
      </c>
      <c r="J126" s="43">
        <v>60</v>
      </c>
      <c r="K126" s="44">
        <v>484</v>
      </c>
      <c r="L126" s="43"/>
    </row>
    <row r="127" spans="1:12" ht="15" x14ac:dyDescent="0.25">
      <c r="A127" s="14"/>
      <c r="B127" s="15"/>
      <c r="C127" s="11"/>
      <c r="D127" s="7" t="s">
        <v>23</v>
      </c>
      <c r="E127" s="42" t="s">
        <v>41</v>
      </c>
      <c r="F127" s="43">
        <v>30</v>
      </c>
      <c r="G127" s="43">
        <v>2.2799999999999998</v>
      </c>
      <c r="H127" s="43">
        <v>0.24</v>
      </c>
      <c r="I127" s="43">
        <v>11.76</v>
      </c>
      <c r="J127" s="43">
        <v>71</v>
      </c>
      <c r="K127" s="44"/>
      <c r="L127" s="43"/>
    </row>
    <row r="128" spans="1:12" ht="15" x14ac:dyDescent="0.25">
      <c r="A128" s="14"/>
      <c r="B128" s="15"/>
      <c r="C128" s="11"/>
      <c r="D128" s="7" t="s">
        <v>23</v>
      </c>
      <c r="E128" s="42" t="s">
        <v>44</v>
      </c>
      <c r="F128" s="43">
        <v>20</v>
      </c>
      <c r="G128" s="43">
        <v>1</v>
      </c>
      <c r="H128" s="43">
        <v>0.2</v>
      </c>
      <c r="I128" s="43">
        <v>9</v>
      </c>
      <c r="J128" s="43">
        <v>44</v>
      </c>
      <c r="K128" s="44"/>
      <c r="L128" s="43"/>
    </row>
    <row r="129" spans="1:12" ht="15" x14ac:dyDescent="0.25">
      <c r="A129" s="14"/>
      <c r="B129" s="15"/>
      <c r="C129" s="11"/>
      <c r="D129" s="7" t="s">
        <v>24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6"/>
      <c r="E130" s="42" t="s">
        <v>49</v>
      </c>
      <c r="F130" s="43">
        <v>40</v>
      </c>
      <c r="G130" s="43">
        <v>3</v>
      </c>
      <c r="H130" s="43">
        <v>3.92</v>
      </c>
      <c r="I130" s="43">
        <v>29.76</v>
      </c>
      <c r="J130" s="43">
        <v>166</v>
      </c>
      <c r="K130" s="44"/>
      <c r="L130" s="43"/>
    </row>
    <row r="131" spans="1:12" ht="15" x14ac:dyDescent="0.25">
      <c r="A131" s="14"/>
      <c r="B131" s="15"/>
      <c r="C131" s="11"/>
      <c r="D131" s="6"/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6"/>
      <c r="B132" s="17"/>
      <c r="C132" s="8"/>
      <c r="D132" s="18" t="s">
        <v>33</v>
      </c>
      <c r="E132" s="9"/>
      <c r="F132" s="19">
        <f>SUM(F124:F131)</f>
        <v>550</v>
      </c>
      <c r="G132" s="19">
        <f t="shared" ref="G132:J132" si="44">SUM(G124:G131)</f>
        <v>23.080000000000002</v>
      </c>
      <c r="H132" s="19">
        <f t="shared" si="44"/>
        <v>25.259999999999998</v>
      </c>
      <c r="I132" s="19">
        <f t="shared" si="44"/>
        <v>104.81400000000001</v>
      </c>
      <c r="J132" s="19">
        <f t="shared" si="44"/>
        <v>734.91000000000008</v>
      </c>
      <c r="K132" s="25"/>
      <c r="L132" s="19">
        <f t="shared" ref="L132" si="45">SUM(L124:L131)</f>
        <v>0</v>
      </c>
    </row>
    <row r="133" spans="1:12" ht="15" x14ac:dyDescent="0.25">
      <c r="A133" s="13">
        <f>A124</f>
        <v>2</v>
      </c>
      <c r="B133" s="13">
        <f>B124</f>
        <v>2</v>
      </c>
      <c r="C133" s="10" t="s">
        <v>25</v>
      </c>
      <c r="D133" s="7" t="s">
        <v>26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27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7" t="s">
        <v>28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7" t="s">
        <v>29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7" t="s">
        <v>30</v>
      </c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4"/>
      <c r="B138" s="15"/>
      <c r="C138" s="11"/>
      <c r="D138" s="7" t="s">
        <v>31</v>
      </c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4"/>
      <c r="B139" s="15"/>
      <c r="C139" s="11"/>
      <c r="D139" s="7" t="s">
        <v>32</v>
      </c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14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14"/>
      <c r="B141" s="15"/>
      <c r="C141" s="11"/>
      <c r="D141" s="6"/>
      <c r="E141" s="42"/>
      <c r="F141" s="43"/>
      <c r="G141" s="43"/>
      <c r="H141" s="43"/>
      <c r="I141" s="43"/>
      <c r="J141" s="43"/>
      <c r="K141" s="44"/>
      <c r="L141" s="43"/>
    </row>
    <row r="142" spans="1:12" ht="15" x14ac:dyDescent="0.25">
      <c r="A142" s="16"/>
      <c r="B142" s="17"/>
      <c r="C142" s="8"/>
      <c r="D142" s="18" t="s">
        <v>33</v>
      </c>
      <c r="E142" s="9"/>
      <c r="F142" s="19">
        <f>SUM(F133:F141)</f>
        <v>0</v>
      </c>
      <c r="G142" s="19">
        <f t="shared" ref="G142:J142" si="46">SUM(G133:G141)</f>
        <v>0</v>
      </c>
      <c r="H142" s="19">
        <f t="shared" si="46"/>
        <v>0</v>
      </c>
      <c r="I142" s="19">
        <f t="shared" si="46"/>
        <v>0</v>
      </c>
      <c r="J142" s="19">
        <f t="shared" si="46"/>
        <v>0</v>
      </c>
      <c r="K142" s="25"/>
      <c r="L142" s="19">
        <f t="shared" ref="L142" si="47">SUM(L133:L141)</f>
        <v>0</v>
      </c>
    </row>
    <row r="143" spans="1:12" ht="15" x14ac:dyDescent="0.2">
      <c r="A143" s="33">
        <f>A124</f>
        <v>2</v>
      </c>
      <c r="B143" s="33">
        <f>B124</f>
        <v>2</v>
      </c>
      <c r="C143" s="59" t="s">
        <v>4</v>
      </c>
      <c r="D143" s="60"/>
      <c r="E143" s="31"/>
      <c r="F143" s="32">
        <f>F132+F142</f>
        <v>550</v>
      </c>
      <c r="G143" s="32">
        <f t="shared" ref="G143" si="48">G132+G142</f>
        <v>23.080000000000002</v>
      </c>
      <c r="H143" s="32">
        <f t="shared" ref="H143" si="49">H132+H142</f>
        <v>25.259999999999998</v>
      </c>
      <c r="I143" s="32">
        <f t="shared" ref="I143" si="50">I132+I142</f>
        <v>104.81400000000001</v>
      </c>
      <c r="J143" s="32">
        <f t="shared" ref="J143:L143" si="51">J132+J142</f>
        <v>734.91000000000008</v>
      </c>
      <c r="K143" s="32"/>
      <c r="L143" s="32">
        <f t="shared" si="51"/>
        <v>0</v>
      </c>
    </row>
    <row r="144" spans="1:12" ht="15" x14ac:dyDescent="0.25">
      <c r="A144" s="20">
        <v>2</v>
      </c>
      <c r="B144" s="21">
        <v>3</v>
      </c>
      <c r="C144" s="22" t="s">
        <v>20</v>
      </c>
      <c r="D144" s="5" t="s">
        <v>21</v>
      </c>
      <c r="E144" s="39" t="s">
        <v>65</v>
      </c>
      <c r="F144" s="40">
        <v>90</v>
      </c>
      <c r="G144" s="40">
        <v>8.3800000000000008</v>
      </c>
      <c r="H144" s="40">
        <v>1.41</v>
      </c>
      <c r="I144" s="40">
        <v>4.0999999999999996</v>
      </c>
      <c r="J144" s="40">
        <v>63.06</v>
      </c>
      <c r="K144" s="41">
        <v>299</v>
      </c>
      <c r="L144" s="40"/>
    </row>
    <row r="145" spans="1:12" ht="15" x14ac:dyDescent="0.25">
      <c r="A145" s="23"/>
      <c r="B145" s="15"/>
      <c r="C145" s="11"/>
      <c r="D145" s="6"/>
      <c r="E145" s="42" t="s">
        <v>47</v>
      </c>
      <c r="F145" s="43">
        <v>155</v>
      </c>
      <c r="G145" s="43">
        <v>5.55</v>
      </c>
      <c r="H145" s="43">
        <v>8.9499999999999993</v>
      </c>
      <c r="I145" s="43">
        <v>29.55</v>
      </c>
      <c r="J145" s="43">
        <v>184.5</v>
      </c>
      <c r="K145" s="44">
        <v>203</v>
      </c>
      <c r="L145" s="43"/>
    </row>
    <row r="146" spans="1:12" ht="15" x14ac:dyDescent="0.25">
      <c r="A146" s="23"/>
      <c r="B146" s="15"/>
      <c r="C146" s="11"/>
      <c r="D146" s="6"/>
      <c r="E146" s="42" t="s">
        <v>50</v>
      </c>
      <c r="F146" s="43">
        <v>60</v>
      </c>
      <c r="G146" s="43">
        <v>0.84</v>
      </c>
      <c r="H146" s="43">
        <v>1.66</v>
      </c>
      <c r="I146" s="43">
        <v>4.5599999999999996</v>
      </c>
      <c r="J146" s="43">
        <v>54.6</v>
      </c>
      <c r="K146" s="44">
        <v>52</v>
      </c>
      <c r="L146" s="43"/>
    </row>
    <row r="147" spans="1:12" ht="15" x14ac:dyDescent="0.25">
      <c r="A147" s="23"/>
      <c r="B147" s="15"/>
      <c r="C147" s="11"/>
      <c r="D147" s="7" t="s">
        <v>22</v>
      </c>
      <c r="E147" s="42" t="s">
        <v>54</v>
      </c>
      <c r="F147" s="43">
        <v>208</v>
      </c>
      <c r="G147" s="43">
        <v>0.32100000000000001</v>
      </c>
      <c r="H147" s="43">
        <v>5.0000000000000001E-3</v>
      </c>
      <c r="I147" s="43">
        <v>21.725000000000001</v>
      </c>
      <c r="J147" s="43">
        <v>88</v>
      </c>
      <c r="K147" s="44">
        <v>376</v>
      </c>
      <c r="L147" s="43"/>
    </row>
    <row r="148" spans="1:12" ht="15.75" customHeight="1" x14ac:dyDescent="0.25">
      <c r="A148" s="23"/>
      <c r="B148" s="15"/>
      <c r="C148" s="11"/>
      <c r="D148" s="7" t="s">
        <v>23</v>
      </c>
      <c r="E148" s="42" t="s">
        <v>41</v>
      </c>
      <c r="F148" s="43">
        <v>30</v>
      </c>
      <c r="G148" s="43">
        <v>2.2799999999999998</v>
      </c>
      <c r="H148" s="43">
        <v>0.24</v>
      </c>
      <c r="I148" s="43">
        <v>11.76</v>
      </c>
      <c r="J148" s="43">
        <v>71</v>
      </c>
      <c r="K148" s="44"/>
      <c r="L148" s="43"/>
    </row>
    <row r="149" spans="1:12" ht="15.75" customHeight="1" x14ac:dyDescent="0.25">
      <c r="A149" s="23"/>
      <c r="B149" s="15"/>
      <c r="C149" s="11"/>
      <c r="D149" s="7" t="s">
        <v>23</v>
      </c>
      <c r="E149" s="42" t="s">
        <v>44</v>
      </c>
      <c r="F149" s="43">
        <v>20</v>
      </c>
      <c r="G149" s="43">
        <v>1</v>
      </c>
      <c r="H149" s="43">
        <v>0.2</v>
      </c>
      <c r="I149" s="43">
        <v>9</v>
      </c>
      <c r="J149" s="43">
        <v>44</v>
      </c>
      <c r="K149" s="44"/>
      <c r="L149" s="43"/>
    </row>
    <row r="150" spans="1:12" ht="15" x14ac:dyDescent="0.25">
      <c r="A150" s="23"/>
      <c r="B150" s="15"/>
      <c r="C150" s="11"/>
      <c r="D150" s="7" t="s">
        <v>24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6"/>
      <c r="E151" s="42" t="s">
        <v>55</v>
      </c>
      <c r="F151" s="43">
        <v>10</v>
      </c>
      <c r="G151" s="43">
        <v>2.3199999999999998</v>
      </c>
      <c r="H151" s="43">
        <v>2.7</v>
      </c>
      <c r="I151" s="43">
        <v>0</v>
      </c>
      <c r="J151" s="43">
        <v>20.8</v>
      </c>
      <c r="K151" s="44">
        <v>15</v>
      </c>
      <c r="L151" s="43"/>
    </row>
    <row r="152" spans="1:12" ht="15" x14ac:dyDescent="0.2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4"/>
      <c r="B153" s="17"/>
      <c r="C153" s="8"/>
      <c r="D153" s="18" t="s">
        <v>33</v>
      </c>
      <c r="E153" s="9"/>
      <c r="F153" s="19">
        <f>SUM(F144:F152)</f>
        <v>573</v>
      </c>
      <c r="G153" s="19">
        <f t="shared" ref="G153:J153" si="52">SUM(G144:G152)</f>
        <v>20.690999999999999</v>
      </c>
      <c r="H153" s="19">
        <f t="shared" si="52"/>
        <v>15.164999999999999</v>
      </c>
      <c r="I153" s="19">
        <f t="shared" si="52"/>
        <v>80.695000000000007</v>
      </c>
      <c r="J153" s="19">
        <f t="shared" si="52"/>
        <v>525.96</v>
      </c>
      <c r="K153" s="25"/>
      <c r="L153" s="19">
        <f t="shared" ref="L153" si="53">SUM(L144:L152)</f>
        <v>0</v>
      </c>
    </row>
    <row r="154" spans="1:12" ht="15" x14ac:dyDescent="0.25">
      <c r="A154" s="26">
        <f>A144</f>
        <v>2</v>
      </c>
      <c r="B154" s="13">
        <f>B144</f>
        <v>3</v>
      </c>
      <c r="C154" s="10" t="s">
        <v>25</v>
      </c>
      <c r="D154" s="7" t="s">
        <v>26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7" t="s">
        <v>27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7" t="s">
        <v>28</v>
      </c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7" t="s">
        <v>29</v>
      </c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7" t="s">
        <v>30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3"/>
      <c r="B159" s="15"/>
      <c r="C159" s="11"/>
      <c r="D159" s="7" t="s">
        <v>31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32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4"/>
      <c r="B163" s="17"/>
      <c r="C163" s="8"/>
      <c r="D163" s="18" t="s">
        <v>33</v>
      </c>
      <c r="E163" s="9"/>
      <c r="F163" s="19">
        <f>SUM(F154:F162)</f>
        <v>0</v>
      </c>
      <c r="G163" s="19">
        <f t="shared" ref="G163:J163" si="54">SUM(G154:G162)</f>
        <v>0</v>
      </c>
      <c r="H163" s="19">
        <f t="shared" si="54"/>
        <v>0</v>
      </c>
      <c r="I163" s="19">
        <f t="shared" si="54"/>
        <v>0</v>
      </c>
      <c r="J163" s="19">
        <f t="shared" si="54"/>
        <v>0</v>
      </c>
      <c r="K163" s="25"/>
      <c r="L163" s="19">
        <f t="shared" ref="L163" si="55">SUM(L154:L162)</f>
        <v>0</v>
      </c>
    </row>
    <row r="164" spans="1:12" ht="15" x14ac:dyDescent="0.2">
      <c r="A164" s="29">
        <f>A144</f>
        <v>2</v>
      </c>
      <c r="B164" s="30">
        <f>B144</f>
        <v>3</v>
      </c>
      <c r="C164" s="59" t="s">
        <v>4</v>
      </c>
      <c r="D164" s="60"/>
      <c r="E164" s="31"/>
      <c r="F164" s="32">
        <f>F153+F163</f>
        <v>573</v>
      </c>
      <c r="G164" s="32">
        <f t="shared" ref="G164" si="56">G153+G163</f>
        <v>20.690999999999999</v>
      </c>
      <c r="H164" s="32">
        <f t="shared" ref="H164" si="57">H153+H163</f>
        <v>15.164999999999999</v>
      </c>
      <c r="I164" s="32">
        <f t="shared" ref="I164" si="58">I153+I163</f>
        <v>80.695000000000007</v>
      </c>
      <c r="J164" s="32">
        <f t="shared" ref="J164:L164" si="59">J153+J163</f>
        <v>525.96</v>
      </c>
      <c r="K164" s="32"/>
      <c r="L164" s="32">
        <f t="shared" si="59"/>
        <v>0</v>
      </c>
    </row>
    <row r="165" spans="1:12" ht="15" x14ac:dyDescent="0.25">
      <c r="A165" s="20">
        <v>2</v>
      </c>
      <c r="B165" s="21">
        <v>4</v>
      </c>
      <c r="C165" s="22" t="s">
        <v>20</v>
      </c>
      <c r="D165" s="5" t="s">
        <v>21</v>
      </c>
      <c r="E165" s="39" t="s">
        <v>51</v>
      </c>
      <c r="F165" s="40">
        <v>150</v>
      </c>
      <c r="G165" s="40">
        <v>4.7699999999999996</v>
      </c>
      <c r="H165" s="40">
        <v>5.43</v>
      </c>
      <c r="I165" s="40">
        <v>38.85</v>
      </c>
      <c r="J165" s="40">
        <v>219.3</v>
      </c>
      <c r="K165" s="41">
        <v>312</v>
      </c>
      <c r="L165" s="40"/>
    </row>
    <row r="166" spans="1:12" ht="15" x14ac:dyDescent="0.25">
      <c r="A166" s="23"/>
      <c r="B166" s="15"/>
      <c r="C166" s="11"/>
      <c r="D166" s="6"/>
      <c r="E166" s="42" t="s">
        <v>66</v>
      </c>
      <c r="F166" s="43">
        <v>90</v>
      </c>
      <c r="G166" s="43">
        <v>13.77</v>
      </c>
      <c r="H166" s="43">
        <v>9.9</v>
      </c>
      <c r="I166" s="43">
        <v>11.97</v>
      </c>
      <c r="J166" s="43">
        <v>191.7</v>
      </c>
      <c r="K166" s="44">
        <v>347</v>
      </c>
      <c r="L166" s="43"/>
    </row>
    <row r="167" spans="1:12" ht="15" x14ac:dyDescent="0.25">
      <c r="A167" s="23"/>
      <c r="B167" s="15"/>
      <c r="C167" s="11"/>
      <c r="D167" s="6"/>
      <c r="E167" s="42" t="s">
        <v>58</v>
      </c>
      <c r="F167" s="43">
        <v>60</v>
      </c>
      <c r="G167" s="43">
        <v>0.74</v>
      </c>
      <c r="H167" s="43">
        <v>5.6000000000000001E-2</v>
      </c>
      <c r="I167" s="43">
        <v>6.89</v>
      </c>
      <c r="J167" s="43">
        <v>49.02</v>
      </c>
      <c r="K167" s="44">
        <v>62</v>
      </c>
      <c r="L167" s="43"/>
    </row>
    <row r="168" spans="1:12" ht="15" x14ac:dyDescent="0.25">
      <c r="A168" s="23"/>
      <c r="B168" s="15"/>
      <c r="C168" s="11"/>
      <c r="D168" s="7" t="s">
        <v>22</v>
      </c>
      <c r="E168" s="42" t="s">
        <v>57</v>
      </c>
      <c r="F168" s="43">
        <v>215</v>
      </c>
      <c r="G168" s="43">
        <v>0.13</v>
      </c>
      <c r="H168" s="43">
        <v>0.02</v>
      </c>
      <c r="I168" s="43">
        <v>15.2</v>
      </c>
      <c r="J168" s="43">
        <v>62</v>
      </c>
      <c r="K168" s="44">
        <v>377</v>
      </c>
      <c r="L168" s="43"/>
    </row>
    <row r="169" spans="1:12" ht="15" x14ac:dyDescent="0.25">
      <c r="A169" s="23"/>
      <c r="B169" s="15"/>
      <c r="C169" s="11"/>
      <c r="D169" s="7" t="s">
        <v>23</v>
      </c>
      <c r="E169" s="42" t="s">
        <v>41</v>
      </c>
      <c r="F169" s="43">
        <v>30</v>
      </c>
      <c r="G169" s="43">
        <v>2.2799999999999998</v>
      </c>
      <c r="H169" s="43">
        <v>0.24</v>
      </c>
      <c r="I169" s="43">
        <v>11.76</v>
      </c>
      <c r="J169" s="43">
        <v>71</v>
      </c>
      <c r="K169" s="44"/>
      <c r="L169" s="43"/>
    </row>
    <row r="170" spans="1:12" ht="15" x14ac:dyDescent="0.25">
      <c r="A170" s="23"/>
      <c r="B170" s="15"/>
      <c r="C170" s="11"/>
      <c r="D170" s="7" t="s">
        <v>23</v>
      </c>
      <c r="E170" s="42" t="s">
        <v>44</v>
      </c>
      <c r="F170" s="43">
        <v>20</v>
      </c>
      <c r="G170" s="43">
        <v>1</v>
      </c>
      <c r="H170" s="43">
        <v>0.2</v>
      </c>
      <c r="I170" s="43">
        <v>9</v>
      </c>
      <c r="J170" s="43">
        <v>44</v>
      </c>
      <c r="K170" s="44"/>
      <c r="L170" s="43"/>
    </row>
    <row r="171" spans="1:12" ht="15" x14ac:dyDescent="0.25">
      <c r="A171" s="23"/>
      <c r="B171" s="15"/>
      <c r="C171" s="11"/>
      <c r="D171" s="7" t="s">
        <v>24</v>
      </c>
      <c r="E171" s="42" t="s">
        <v>42</v>
      </c>
      <c r="F171" s="43">
        <v>100</v>
      </c>
      <c r="G171" s="43">
        <v>0.4</v>
      </c>
      <c r="H171" s="43">
        <v>0.4</v>
      </c>
      <c r="I171" s="43">
        <v>9.8000000000000007</v>
      </c>
      <c r="J171" s="43">
        <v>47</v>
      </c>
      <c r="K171" s="44">
        <v>338</v>
      </c>
      <c r="L171" s="43"/>
    </row>
    <row r="172" spans="1:12" ht="15" x14ac:dyDescent="0.25">
      <c r="A172" s="23"/>
      <c r="B172" s="15"/>
      <c r="C172" s="11"/>
      <c r="D172" s="6"/>
      <c r="E172" s="42" t="s">
        <v>45</v>
      </c>
      <c r="F172" s="43">
        <v>10</v>
      </c>
      <c r="G172" s="43">
        <v>0.08</v>
      </c>
      <c r="H172" s="43">
        <v>7.25</v>
      </c>
      <c r="I172" s="43">
        <v>0.13</v>
      </c>
      <c r="J172" s="43">
        <v>66</v>
      </c>
      <c r="K172" s="44">
        <v>14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4"/>
      <c r="B174" s="17"/>
      <c r="C174" s="8"/>
      <c r="D174" s="18" t="s">
        <v>33</v>
      </c>
      <c r="E174" s="9"/>
      <c r="F174" s="19">
        <f>SUM(F165:F173)</f>
        <v>675</v>
      </c>
      <c r="G174" s="19">
        <f t="shared" ref="G174:J174" si="60">SUM(G165:G173)</f>
        <v>23.169999999999995</v>
      </c>
      <c r="H174" s="19">
        <f t="shared" si="60"/>
        <v>23.495999999999999</v>
      </c>
      <c r="I174" s="19">
        <f t="shared" si="60"/>
        <v>103.6</v>
      </c>
      <c r="J174" s="19">
        <f t="shared" si="60"/>
        <v>750.02</v>
      </c>
      <c r="K174" s="25"/>
      <c r="L174" s="19">
        <f t="shared" ref="L174" si="61">SUM(L165:L173)</f>
        <v>0</v>
      </c>
    </row>
    <row r="175" spans="1:12" ht="15" x14ac:dyDescent="0.25">
      <c r="A175" s="26">
        <f>A165</f>
        <v>2</v>
      </c>
      <c r="B175" s="13">
        <f>B165</f>
        <v>4</v>
      </c>
      <c r="C175" s="10" t="s">
        <v>25</v>
      </c>
      <c r="D175" s="7" t="s">
        <v>26</v>
      </c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7" t="s">
        <v>27</v>
      </c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7" t="s">
        <v>28</v>
      </c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3"/>
      <c r="B178" s="15"/>
      <c r="C178" s="11"/>
      <c r="D178" s="7" t="s">
        <v>29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30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31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32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SUM(F175:F183)</f>
        <v>0</v>
      </c>
      <c r="G184" s="19">
        <f t="shared" ref="G184:J184" si="62">SUM(G175:G183)</f>
        <v>0</v>
      </c>
      <c r="H184" s="19">
        <f t="shared" si="62"/>
        <v>0</v>
      </c>
      <c r="I184" s="19">
        <f t="shared" si="62"/>
        <v>0</v>
      </c>
      <c r="J184" s="19">
        <f t="shared" si="62"/>
        <v>0</v>
      </c>
      <c r="K184" s="25"/>
      <c r="L184" s="19">
        <f t="shared" ref="L184" si="63">SUM(L175:L183)</f>
        <v>0</v>
      </c>
    </row>
    <row r="185" spans="1:12" ht="15" x14ac:dyDescent="0.2">
      <c r="A185" s="29">
        <f>A165</f>
        <v>2</v>
      </c>
      <c r="B185" s="30">
        <f>B165</f>
        <v>4</v>
      </c>
      <c r="C185" s="59" t="s">
        <v>4</v>
      </c>
      <c r="D185" s="60"/>
      <c r="E185" s="31"/>
      <c r="F185" s="32">
        <f>F174+F184</f>
        <v>675</v>
      </c>
      <c r="G185" s="32">
        <f t="shared" ref="G185" si="64">G174+G184</f>
        <v>23.169999999999995</v>
      </c>
      <c r="H185" s="32">
        <f t="shared" ref="H185" si="65">H174+H184</f>
        <v>23.495999999999999</v>
      </c>
      <c r="I185" s="32">
        <f t="shared" ref="I185" si="66">I174+I184</f>
        <v>103.6</v>
      </c>
      <c r="J185" s="32">
        <f t="shared" ref="J185:L185" si="67">J174+J184</f>
        <v>750.02</v>
      </c>
      <c r="K185" s="32"/>
      <c r="L185" s="32">
        <f t="shared" si="67"/>
        <v>0</v>
      </c>
    </row>
    <row r="186" spans="1:12" ht="15" x14ac:dyDescent="0.25">
      <c r="A186" s="20">
        <v>2</v>
      </c>
      <c r="B186" s="21">
        <v>5</v>
      </c>
      <c r="C186" s="22" t="s">
        <v>20</v>
      </c>
      <c r="D186" s="5" t="s">
        <v>21</v>
      </c>
      <c r="E186" s="39" t="s">
        <v>60</v>
      </c>
      <c r="F186" s="40">
        <v>90</v>
      </c>
      <c r="G186" s="40">
        <v>5.92</v>
      </c>
      <c r="H186" s="40">
        <v>13.4</v>
      </c>
      <c r="I186" s="40">
        <v>3.8</v>
      </c>
      <c r="J186" s="40">
        <v>145.6</v>
      </c>
      <c r="K186" s="41">
        <v>243</v>
      </c>
      <c r="L186" s="40"/>
    </row>
    <row r="187" spans="1:12" ht="15" x14ac:dyDescent="0.25">
      <c r="A187" s="23"/>
      <c r="B187" s="15"/>
      <c r="C187" s="11"/>
      <c r="D187" s="6"/>
      <c r="E187" s="42" t="s">
        <v>47</v>
      </c>
      <c r="F187" s="43">
        <v>155</v>
      </c>
      <c r="G187" s="43">
        <v>5.55</v>
      </c>
      <c r="H187" s="43">
        <v>8.9499999999999993</v>
      </c>
      <c r="I187" s="43">
        <v>29.55</v>
      </c>
      <c r="J187" s="43">
        <v>184.5</v>
      </c>
      <c r="K187" s="44">
        <v>203</v>
      </c>
      <c r="L187" s="43"/>
    </row>
    <row r="188" spans="1:12" ht="15" x14ac:dyDescent="0.25">
      <c r="A188" s="23"/>
      <c r="B188" s="15"/>
      <c r="C188" s="11"/>
      <c r="D188" s="6"/>
      <c r="E188" s="42" t="s">
        <v>43</v>
      </c>
      <c r="F188" s="43">
        <v>60</v>
      </c>
      <c r="G188" s="43">
        <v>0.79</v>
      </c>
      <c r="H188" s="43">
        <v>1.95</v>
      </c>
      <c r="I188" s="43">
        <v>3.88</v>
      </c>
      <c r="J188" s="43">
        <v>36.24</v>
      </c>
      <c r="K188" s="44">
        <v>45</v>
      </c>
      <c r="L188" s="43"/>
    </row>
    <row r="189" spans="1:12" ht="15" x14ac:dyDescent="0.25">
      <c r="A189" s="23"/>
      <c r="B189" s="15"/>
      <c r="C189" s="11"/>
      <c r="D189" s="7" t="s">
        <v>22</v>
      </c>
      <c r="E189" s="42" t="s">
        <v>40</v>
      </c>
      <c r="F189" s="43">
        <v>200</v>
      </c>
      <c r="G189" s="43">
        <v>0.66</v>
      </c>
      <c r="H189" s="43">
        <v>1.5</v>
      </c>
      <c r="I189" s="43">
        <v>22.6</v>
      </c>
      <c r="J189" s="43">
        <v>132.80000000000001</v>
      </c>
      <c r="K189" s="44">
        <v>349</v>
      </c>
      <c r="L189" s="43"/>
    </row>
    <row r="190" spans="1:12" ht="15" x14ac:dyDescent="0.25">
      <c r="A190" s="23"/>
      <c r="B190" s="15"/>
      <c r="C190" s="11"/>
      <c r="D190" s="7" t="s">
        <v>23</v>
      </c>
      <c r="E190" s="42" t="s">
        <v>41</v>
      </c>
      <c r="F190" s="43">
        <v>30</v>
      </c>
      <c r="G190" s="43">
        <v>2.2799999999999998</v>
      </c>
      <c r="H190" s="43">
        <v>0.24</v>
      </c>
      <c r="I190" s="43">
        <v>14.76</v>
      </c>
      <c r="J190" s="43">
        <v>71</v>
      </c>
      <c r="K190" s="44"/>
      <c r="L190" s="43"/>
    </row>
    <row r="191" spans="1:12" ht="15" x14ac:dyDescent="0.25">
      <c r="A191" s="23"/>
      <c r="B191" s="15"/>
      <c r="C191" s="11"/>
      <c r="D191" s="7" t="s">
        <v>23</v>
      </c>
      <c r="E191" s="42" t="s">
        <v>44</v>
      </c>
      <c r="F191" s="43">
        <v>20</v>
      </c>
      <c r="G191" s="43">
        <v>1</v>
      </c>
      <c r="H191" s="43">
        <v>0.2</v>
      </c>
      <c r="I191" s="43">
        <v>9</v>
      </c>
      <c r="J191" s="43">
        <v>44</v>
      </c>
      <c r="K191" s="44"/>
      <c r="L191" s="43"/>
    </row>
    <row r="192" spans="1:12" ht="15" x14ac:dyDescent="0.25">
      <c r="A192" s="23"/>
      <c r="B192" s="15"/>
      <c r="C192" s="11"/>
      <c r="D192" s="7" t="s">
        <v>24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.75" customHeight="1" x14ac:dyDescent="0.25">
      <c r="A195" s="24"/>
      <c r="B195" s="17"/>
      <c r="C195" s="8"/>
      <c r="D195" s="18" t="s">
        <v>33</v>
      </c>
      <c r="E195" s="9"/>
      <c r="F195" s="19">
        <f>SUM(F186:F194)</f>
        <v>555</v>
      </c>
      <c r="G195" s="19">
        <f t="shared" ref="G195:J195" si="68">SUM(G186:G194)</f>
        <v>16.199999999999996</v>
      </c>
      <c r="H195" s="19">
        <f t="shared" si="68"/>
        <v>26.24</v>
      </c>
      <c r="I195" s="19">
        <f t="shared" si="68"/>
        <v>83.59</v>
      </c>
      <c r="J195" s="19">
        <f t="shared" si="68"/>
        <v>614.1400000000001</v>
      </c>
      <c r="K195" s="25"/>
      <c r="L195" s="19">
        <f t="shared" ref="L195" si="69">SUM(L186:L194)</f>
        <v>0</v>
      </c>
    </row>
    <row r="196" spans="1:12" ht="15" x14ac:dyDescent="0.25">
      <c r="A196" s="26">
        <f>A186</f>
        <v>2</v>
      </c>
      <c r="B196" s="13">
        <f>B186</f>
        <v>5</v>
      </c>
      <c r="C196" s="10" t="s">
        <v>25</v>
      </c>
      <c r="D196" s="7" t="s">
        <v>26</v>
      </c>
      <c r="E196" s="42"/>
      <c r="F196" s="43"/>
      <c r="G196" s="43"/>
      <c r="H196" s="43"/>
      <c r="I196" s="43"/>
      <c r="J196" s="43"/>
      <c r="K196" s="44"/>
      <c r="L196" s="43"/>
    </row>
    <row r="197" spans="1:12" ht="15" x14ac:dyDescent="0.25">
      <c r="A197" s="23"/>
      <c r="B197" s="15"/>
      <c r="C197" s="11"/>
      <c r="D197" s="7" t="s">
        <v>27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28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 x14ac:dyDescent="0.25">
      <c r="A199" s="23"/>
      <c r="B199" s="15"/>
      <c r="C199" s="11"/>
      <c r="D199" s="7" t="s">
        <v>29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3"/>
      <c r="B200" s="15"/>
      <c r="C200" s="11"/>
      <c r="D200" s="7" t="s">
        <v>30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7" t="s">
        <v>31</v>
      </c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7" t="s">
        <v>32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6"/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6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4"/>
      <c r="B205" s="17"/>
      <c r="C205" s="8"/>
      <c r="D205" s="18" t="s">
        <v>33</v>
      </c>
      <c r="E205" s="9"/>
      <c r="F205" s="19">
        <f>SUM(F196:F204)</f>
        <v>0</v>
      </c>
      <c r="G205" s="19">
        <f t="shared" ref="G205:J205" si="70">SUM(G196:G204)</f>
        <v>0</v>
      </c>
      <c r="H205" s="19">
        <f t="shared" si="70"/>
        <v>0</v>
      </c>
      <c r="I205" s="19">
        <f t="shared" si="70"/>
        <v>0</v>
      </c>
      <c r="J205" s="19">
        <f t="shared" si="70"/>
        <v>0</v>
      </c>
      <c r="K205" s="25"/>
      <c r="L205" s="19">
        <f t="shared" ref="L205" si="71">SUM(L196:L204)</f>
        <v>0</v>
      </c>
    </row>
    <row r="206" spans="1:12" ht="15" x14ac:dyDescent="0.2">
      <c r="A206" s="29">
        <f>A186</f>
        <v>2</v>
      </c>
      <c r="B206" s="30">
        <f>B186</f>
        <v>5</v>
      </c>
      <c r="C206" s="59" t="s">
        <v>4</v>
      </c>
      <c r="D206" s="60"/>
      <c r="E206" s="31"/>
      <c r="F206" s="32">
        <f>F195+F205</f>
        <v>555</v>
      </c>
      <c r="G206" s="32">
        <f t="shared" ref="G206" si="72">G195+G205</f>
        <v>16.199999999999996</v>
      </c>
      <c r="H206" s="32">
        <f t="shared" ref="H206" si="73">H195+H205</f>
        <v>26.24</v>
      </c>
      <c r="I206" s="32">
        <f t="shared" ref="I206" si="74">I195+I205</f>
        <v>83.59</v>
      </c>
      <c r="J206" s="32">
        <f t="shared" ref="J206:L206" si="75">J195+J205</f>
        <v>614.1400000000001</v>
      </c>
      <c r="K206" s="32"/>
      <c r="L206" s="32">
        <f t="shared" si="75"/>
        <v>0</v>
      </c>
    </row>
    <row r="207" spans="1:12" x14ac:dyDescent="0.2">
      <c r="A207" s="27"/>
      <c r="B207" s="28"/>
      <c r="C207" s="61" t="s">
        <v>5</v>
      </c>
      <c r="D207" s="61"/>
      <c r="E207" s="61"/>
      <c r="F207" s="34">
        <f>(F24+F44+F64+F83+F102+F123+F143+F164+F185+F206)/(IF(F24=0,0,1)+IF(F44=0,0,1)+IF(F64=0,0,1)+IF(F83=0,0,1)+IF(F102=0,0,1)+IF(F123=0,0,1)+IF(F143=0,0,1)+IF(F164=0,0,1)+IF(F185=0,0,1)+IF(F206=0,0,1))</f>
        <v>599.6</v>
      </c>
      <c r="G207" s="34">
        <f>(G24+G44+G64+G83+G102+G123+G143+G164+G185+G206)/(IF(G24=0,0,1)+IF(G44=0,0,1)+IF(G64=0,0,1)+IF(G83=0,0,1)+IF(G102=0,0,1)+IF(G123=0,0,1)+IF(G143=0,0,1)+IF(G164=0,0,1)+IF(G185=0,0,1)+IF(G206=0,0,1))</f>
        <v>21.013799999999996</v>
      </c>
      <c r="H207" s="34">
        <f>(H24+H44+H64+H83+H102+H123+H143+H164+H185+H206)/(IF(H24=0,0,1)+IF(H44=0,0,1)+IF(H64=0,0,1)+IF(H83=0,0,1)+IF(H102=0,0,1)+IF(H123=0,0,1)+IF(H143=0,0,1)+IF(H164=0,0,1)+IF(H185=0,0,1)+IF(H206=0,0,1))</f>
        <v>25.922799999999995</v>
      </c>
      <c r="I207" s="34">
        <f>(I24+I44+I64+I83+I102+I123+I143+I164+I185+I206)/(IF(I24=0,0,1)+IF(I44=0,0,1)+IF(I64=0,0,1)+IF(I83=0,0,1)+IF(I102=0,0,1)+IF(I123=0,0,1)+IF(I143=0,0,1)+IF(I164=0,0,1)+IF(I185=0,0,1)+IF(I206=0,0,1))</f>
        <v>96.517200000000003</v>
      </c>
      <c r="J207" s="34">
        <f>(J24+J44+J64+J83+J102+J123+J143+J164+J185+J206)/(IF(J24=0,0,1)+IF(J44=0,0,1)+IF(J64=0,0,1)+IF(J83=0,0,1)+IF(J102=0,0,1)+IF(J123=0,0,1)+IF(J143=0,0,1)+IF(J164=0,0,1)+IF(J185=0,0,1)+IF(J206=0,0,1))</f>
        <v>707.21760000000006</v>
      </c>
      <c r="K207" s="34"/>
      <c r="L207" s="34" t="e">
        <f>(L24+L44+L64+L83+L102+L123+L143+L164+L185+L206)/(IF(L24=0,0,1)+IF(L44=0,0,1)+IF(L64=0,0,1)+IF(L83=0,0,1)+IF(L102=0,0,1)+IF(L123=0,0,1)+IF(L143=0,0,1)+IF(L164=0,0,1)+IF(L185=0,0,1)+IF(L206=0,0,1))</f>
        <v>#DIV/0!</v>
      </c>
    </row>
  </sheetData>
  <mergeCells count="14">
    <mergeCell ref="C83:D83"/>
    <mergeCell ref="C102:D102"/>
    <mergeCell ref="C24:D24"/>
    <mergeCell ref="C207:E207"/>
    <mergeCell ref="C206:D206"/>
    <mergeCell ref="C123:D123"/>
    <mergeCell ref="C143:D143"/>
    <mergeCell ref="C164:D164"/>
    <mergeCell ref="C185:D185"/>
    <mergeCell ref="C1:E1"/>
    <mergeCell ref="H1:K1"/>
    <mergeCell ref="H2:K2"/>
    <mergeCell ref="C44:D44"/>
    <mergeCell ref="C64:D6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</cp:lastModifiedBy>
  <dcterms:created xsi:type="dcterms:W3CDTF">2022-05-16T14:23:56Z</dcterms:created>
  <dcterms:modified xsi:type="dcterms:W3CDTF">2023-10-16T14:45:37Z</dcterms:modified>
</cp:coreProperties>
</file>