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зиля\Desktop\"/>
    </mc:Choice>
  </mc:AlternateContent>
  <bookViews>
    <workbookView xWindow="360" yWindow="12" windowWidth="2073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5" i="1" l="1"/>
  <c r="A245" i="1"/>
  <c r="A235" i="1"/>
  <c r="J234" i="1"/>
  <c r="I234" i="1"/>
  <c r="H234" i="1"/>
  <c r="G234" i="1"/>
  <c r="F234" i="1"/>
  <c r="B225" i="1"/>
  <c r="A225" i="1"/>
  <c r="A215" i="1"/>
  <c r="J214" i="1"/>
  <c r="I214" i="1"/>
  <c r="H214" i="1"/>
  <c r="G214" i="1"/>
  <c r="F214" i="1"/>
  <c r="B205" i="1"/>
  <c r="A205" i="1"/>
  <c r="A195" i="1"/>
  <c r="J194" i="1"/>
  <c r="I194" i="1"/>
  <c r="H194" i="1"/>
  <c r="G194" i="1"/>
  <c r="F194" i="1"/>
  <c r="B185" i="1"/>
  <c r="A185" i="1"/>
  <c r="A175" i="1"/>
  <c r="J174" i="1"/>
  <c r="I174" i="1"/>
  <c r="H174" i="1"/>
  <c r="G174" i="1"/>
  <c r="F174" i="1"/>
  <c r="A165" i="1"/>
  <c r="A155" i="1"/>
  <c r="J154" i="1"/>
  <c r="I154" i="1"/>
  <c r="H154" i="1"/>
  <c r="G154" i="1"/>
  <c r="F154" i="1"/>
  <c r="A145" i="1"/>
  <c r="A135" i="1"/>
  <c r="J134" i="1"/>
  <c r="I134" i="1"/>
  <c r="H134" i="1"/>
  <c r="G134" i="1"/>
  <c r="F134" i="1"/>
  <c r="A125" i="1"/>
  <c r="L125" i="1"/>
  <c r="J114" i="1"/>
  <c r="J125" i="1" s="1"/>
  <c r="I114" i="1"/>
  <c r="H114" i="1"/>
  <c r="H125" i="1" s="1"/>
  <c r="G114" i="1"/>
  <c r="F114" i="1"/>
  <c r="B105" i="1"/>
  <c r="A105" i="1"/>
  <c r="B95" i="1"/>
  <c r="A95" i="1"/>
  <c r="L105" i="1"/>
  <c r="J94" i="1"/>
  <c r="J105" i="1" s="1"/>
  <c r="I94" i="1"/>
  <c r="H94" i="1"/>
  <c r="H105" i="1" s="1"/>
  <c r="G94" i="1"/>
  <c r="G105" i="1" s="1"/>
  <c r="F94" i="1"/>
  <c r="F105" i="1" s="1"/>
  <c r="B85" i="1"/>
  <c r="A85" i="1"/>
  <c r="B75" i="1"/>
  <c r="A75" i="1"/>
  <c r="L85" i="1"/>
  <c r="J74" i="1"/>
  <c r="I74" i="1"/>
  <c r="H74" i="1"/>
  <c r="H85" i="1" s="1"/>
  <c r="G74" i="1"/>
  <c r="F74" i="1"/>
  <c r="B65" i="1"/>
  <c r="A65" i="1"/>
  <c r="B55" i="1"/>
  <c r="A55" i="1"/>
  <c r="L65" i="1"/>
  <c r="J54" i="1"/>
  <c r="J65" i="1" s="1"/>
  <c r="I54" i="1"/>
  <c r="H54" i="1"/>
  <c r="H65" i="1" s="1"/>
  <c r="G54" i="1"/>
  <c r="F54" i="1"/>
  <c r="F65" i="1" s="1"/>
  <c r="B45" i="1"/>
  <c r="A45" i="1"/>
  <c r="B35" i="1"/>
  <c r="A35" i="1"/>
  <c r="L45" i="1"/>
  <c r="J34" i="1"/>
  <c r="J45" i="1" s="1"/>
  <c r="I34" i="1"/>
  <c r="H34" i="1"/>
  <c r="G34" i="1"/>
  <c r="G45" i="1" s="1"/>
  <c r="F34" i="1"/>
  <c r="B25" i="1"/>
  <c r="A25" i="1"/>
  <c r="B15" i="1"/>
  <c r="A15" i="1"/>
  <c r="L25" i="1"/>
  <c r="J14" i="1"/>
  <c r="I14" i="1"/>
  <c r="H14" i="1"/>
  <c r="G14" i="1"/>
  <c r="G25" i="1" s="1"/>
  <c r="F14" i="1"/>
  <c r="G125" i="1" l="1"/>
  <c r="F125" i="1"/>
  <c r="I105" i="1"/>
  <c r="J85" i="1"/>
  <c r="I85" i="1"/>
  <c r="G85" i="1"/>
  <c r="F85" i="1"/>
  <c r="I65" i="1"/>
  <c r="G65" i="1"/>
  <c r="I45" i="1"/>
  <c r="H45" i="1"/>
  <c r="F45" i="1"/>
  <c r="J25" i="1"/>
  <c r="I25" i="1"/>
  <c r="H25" i="1"/>
  <c r="F25" i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<sst xmlns="http://schemas.openxmlformats.org/spreadsheetml/2006/main" count="265" uniqueCount="107">
  <si>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</si>
  <si>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</si>
  <si>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</si>
  <si>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</si>
  <si>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</si>
  <si>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</si>
  <si>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</si>
  <si>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</si>
  <si>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</si>
  <si>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</si>
  <si>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</si>
  <si>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</si>
  <si>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</si>
  <si>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</si>
  <si>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</si>
  <si>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</si>
  <si>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</si>
  <si>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</si>
  <si>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</si>
  <si>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</si>
  <si>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</si>
  <si>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</si>
  <si>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</si>
  <si>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</si>
  <si>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</si>
  <si>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</si>
  <si>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</si>
  <si>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</si>
  <si>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</si>
  <si>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</si>
  <si>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</si>
  <si>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</si>
  <si>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</si>
  <si>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</si>
  <si>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</si>
  <si>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</si>
  <si>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</si>
  <si>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</si>
  <si>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</si>
  <si>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</si>
  <si>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</si>
  <si>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</si>
  <si>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 xml:space="preserve">салат </t>
  </si>
  <si>
    <t>Салат из белокачанной капусты с огурцами</t>
  </si>
  <si>
    <t>№17</t>
  </si>
  <si>
    <t>Хлеб пшеничный</t>
  </si>
  <si>
    <t>Жаркое из птицы</t>
  </si>
  <si>
    <t>ТТК №50</t>
  </si>
  <si>
    <t>Чай с сахаром и лимоном</t>
  </si>
  <si>
    <t>185\10\5</t>
  </si>
  <si>
    <t>№377</t>
  </si>
  <si>
    <t>Хлеб ржан-пшеничный</t>
  </si>
  <si>
    <t>салат</t>
  </si>
  <si>
    <t>Салат из отварной свеклы</t>
  </si>
  <si>
    <t>№52</t>
  </si>
  <si>
    <t>Фрукт</t>
  </si>
  <si>
    <t>№338</t>
  </si>
  <si>
    <t>Рис отварной</t>
  </si>
  <si>
    <t>Котлета из птицы с соусом</t>
  </si>
  <si>
    <t>№304</t>
  </si>
  <si>
    <t>№294</t>
  </si>
  <si>
    <t>Чай с сахаром и яблоками</t>
  </si>
  <si>
    <t>180\10\10</t>
  </si>
  <si>
    <t>№685\2004</t>
  </si>
  <si>
    <t>Каша молочная геркулесовая со сливочным маслом</t>
  </si>
  <si>
    <t>200\5\10</t>
  </si>
  <si>
    <t>№173</t>
  </si>
  <si>
    <t>Перемяч печёный с мясом</t>
  </si>
  <si>
    <t>№406</t>
  </si>
  <si>
    <t xml:space="preserve">Салат картофельный с солеными огурцами </t>
  </si>
  <si>
    <t>№42</t>
  </si>
  <si>
    <t>Плов из птицы</t>
  </si>
  <si>
    <t>№291</t>
  </si>
  <si>
    <t>Огурцы свежие с маслом</t>
  </si>
  <si>
    <t>№20</t>
  </si>
  <si>
    <t>Картофельное пюре</t>
  </si>
  <si>
    <t>Рыба припущенная с овощами</t>
  </si>
  <si>
    <t>90\30</t>
  </si>
  <si>
    <t>№312</t>
  </si>
  <si>
    <t>№229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</si>
  <si>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</si>
  <si>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</si>
  <si>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</si>
  <si>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</si>
  <si>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</si>
  <si>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</si>
  <si>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 xml:space="preserve">Плов из говядины </t>
  </si>
  <si>
    <t>№265</t>
  </si>
  <si>
    <t>Салат "Витаминный"</t>
  </si>
  <si>
    <t>№49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</si>
  <si>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</si>
  <si>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</si>
  <si>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</si>
  <si>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</si>
  <si>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</si>
  <si>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Чай с сахаром и курагой</t>
  </si>
  <si>
    <t>180\10\7</t>
  </si>
  <si>
    <t>Картофель тушеный</t>
  </si>
  <si>
    <t>Котлета из говядины</t>
  </si>
  <si>
    <t>№142</t>
  </si>
  <si>
    <t>Винегрет овощной</t>
  </si>
  <si>
    <t>№67</t>
  </si>
  <si>
    <t>№45</t>
  </si>
  <si>
    <t xml:space="preserve">Котлета из птицы </t>
  </si>
  <si>
    <t>директор МБОУ "Бураковская СОШ"</t>
  </si>
  <si>
    <t>Иванова М.В.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</si>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</sst>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3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106</v>
      </c>
      <c r="D1" s="61"/>
      <c r="E1" s="61"/>
      <c r="F1" s="12" t="s">
        <v>16</v>
      </c>
      <c r="G1" s="2" t="s">
        <v>17</v>
      </c>
      <c r="H1" s="62" t="s">
        <v>104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105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29</v>
      </c>
      <c r="I4" s="47" t="s">
        <v>30</v>
      </c>
      <c r="J4" s="47" t="s">
        <v>31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27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28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32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33</v>
      </c>
      <c r="L6" s="40"/>
    </row>
    <row r="7" spans="1:12" ht="14.4" x14ac:dyDescent="0.3">
      <c r="A7" s="23"/>
      <c r="B7" s="15"/>
      <c r="C7" s="11"/>
      <c r="D7" s="6"/>
      <c r="E7" s="53" t="s">
        <v>34</v>
      </c>
      <c r="F7" s="54" t="s">
        <v>35</v>
      </c>
      <c r="G7" s="43">
        <v>11.15</v>
      </c>
      <c r="H7" s="43">
        <v>13.48</v>
      </c>
      <c r="I7" s="43">
        <v>14.06</v>
      </c>
      <c r="J7" s="43">
        <v>236.9</v>
      </c>
      <c r="K7" s="55" t="s">
        <v>36</v>
      </c>
      <c r="L7" s="43"/>
    </row>
    <row r="8" spans="1:12" ht="14.4" x14ac:dyDescent="0.3">
      <c r="A8" s="23"/>
      <c r="B8" s="15"/>
      <c r="C8" s="11"/>
      <c r="D8" s="7" t="s">
        <v>25</v>
      </c>
      <c r="E8" s="53" t="s">
        <v>37</v>
      </c>
      <c r="F8" s="54" t="s">
        <v>38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55" t="s">
        <v>39</v>
      </c>
      <c r="L8" s="43"/>
    </row>
    <row r="9" spans="1:12" ht="14.4" x14ac:dyDescent="0.3">
      <c r="A9" s="23"/>
      <c r="B9" s="15"/>
      <c r="C9" s="11"/>
      <c r="D9" s="7" t="s">
        <v>22</v>
      </c>
      <c r="E9" s="53" t="s">
        <v>40</v>
      </c>
      <c r="F9" s="43">
        <v>20</v>
      </c>
      <c r="G9" s="43">
        <v>1.52</v>
      </c>
      <c r="H9" s="43">
        <v>0.16</v>
      </c>
      <c r="I9" s="43">
        <v>9.84</v>
      </c>
      <c r="J9" s="43">
        <v>46.9</v>
      </c>
      <c r="K9" s="44"/>
      <c r="L9" s="43"/>
    </row>
    <row r="10" spans="1:12" ht="14.4" x14ac:dyDescent="0.3">
      <c r="A10" s="23"/>
      <c r="B10" s="15"/>
      <c r="C10" s="11"/>
      <c r="D10" s="56"/>
      <c r="E10" s="57" t="s">
        <v>41</v>
      </c>
      <c r="F10" s="43">
        <v>20</v>
      </c>
      <c r="G10" s="43">
        <v>1</v>
      </c>
      <c r="H10" s="43">
        <v>0.2</v>
      </c>
      <c r="I10" s="43">
        <v>9</v>
      </c>
      <c r="J10" s="43">
        <v>42.4</v>
      </c>
      <c r="K10" s="44"/>
      <c r="L10" s="43"/>
    </row>
    <row r="11" spans="1:12" ht="14.4" x14ac:dyDescent="0.3">
      <c r="A11" s="23"/>
      <c r="B11" s="15"/>
      <c r="C11" s="11"/>
      <c r="D11" s="58" t="s">
        <v>42</v>
      </c>
      <c r="E11" s="53" t="s">
        <v>43</v>
      </c>
      <c r="F11" s="43">
        <v>60</v>
      </c>
      <c r="G11" s="43">
        <v>0.8</v>
      </c>
      <c r="H11" s="43">
        <v>0.1</v>
      </c>
      <c r="I11" s="43">
        <v>2.6</v>
      </c>
      <c r="J11" s="43">
        <v>14.5</v>
      </c>
      <c r="K11" s="55" t="s">
        <v>44</v>
      </c>
      <c r="L11" s="43"/>
    </row>
    <row r="12" spans="1:12" ht="14.4" x14ac:dyDescent="0.3">
      <c r="A12" s="23"/>
      <c r="B12" s="15"/>
      <c r="C12" s="11"/>
      <c r="D12" s="59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26</v>
      </c>
      <c r="E14" s="9"/>
      <c r="F14" s="19">
        <f>SUM(F6:F13)</f>
        <v>250</v>
      </c>
      <c r="G14" s="19">
        <f t="shared" ref="G14:J14" si="0">SUM(G6:G13)</f>
        <v>19.961000000000002</v>
      </c>
      <c r="H14" s="19">
        <f t="shared" si="0"/>
        <v>20.315000000000001</v>
      </c>
      <c r="I14" s="19">
        <f t="shared" si="0"/>
        <v>84.814999999999998</v>
      </c>
      <c r="J14" s="19">
        <f t="shared" si="0"/>
        <v>604.69999999999993</v>
      </c>
      <c r="K14" s="25"/>
      <c r="L14" s="19">
        <v>53.6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/>
      <c r="E16" s="53"/>
      <c r="F16" s="54"/>
      <c r="G16" s="43"/>
      <c r="H16" s="43"/>
      <c r="I16" s="43"/>
      <c r="J16" s="43"/>
      <c r="K16" s="55"/>
      <c r="L16" s="43"/>
    </row>
    <row r="17" spans="1:12" ht="14.4" x14ac:dyDescent="0.3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/>
      <c r="E19" s="53"/>
      <c r="F19" s="43"/>
      <c r="G19" s="43"/>
      <c r="H19" s="43"/>
      <c r="I19" s="43"/>
      <c r="J19" s="43"/>
      <c r="K19" s="55"/>
      <c r="L19" s="43"/>
    </row>
    <row r="20" spans="1:12" ht="14.4" x14ac:dyDescent="0.3">
      <c r="A20" s="23"/>
      <c r="B20" s="15"/>
      <c r="C20" s="11"/>
      <c r="D20" s="7"/>
      <c r="E20" s="53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26</v>
      </c>
      <c r="E24" s="9"/>
      <c r="F24" s="19"/>
      <c r="G24" s="19"/>
      <c r="H24" s="19"/>
      <c r="I24" s="19"/>
      <c r="J24" s="19"/>
      <c r="K24" s="25"/>
      <c r="L24" s="19"/>
    </row>
    <row r="25" spans="1:12" ht="14.4" x14ac:dyDescent="0.25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F14+F24</f>
        <v>250</v>
      </c>
      <c r="G25" s="32">
        <f t="shared" ref="G25:J25" si="1">G14+G24</f>
        <v>19.961000000000002</v>
      </c>
      <c r="H25" s="32">
        <f t="shared" si="1"/>
        <v>20.315000000000001</v>
      </c>
      <c r="I25" s="32">
        <f t="shared" si="1"/>
        <v>84.814999999999998</v>
      </c>
      <c r="J25" s="32">
        <f t="shared" si="1"/>
        <v>604.69999999999993</v>
      </c>
      <c r="K25" s="32"/>
      <c r="L25" s="32">
        <f t="shared" ref="L25" si="2">L14+L24</f>
        <v>53.6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46</v>
      </c>
      <c r="F26" s="40">
        <v>200</v>
      </c>
      <c r="G26" s="40">
        <v>15.3</v>
      </c>
      <c r="H26" s="40">
        <v>15.8</v>
      </c>
      <c r="I26" s="40">
        <v>31.8</v>
      </c>
      <c r="J26" s="40">
        <v>330.6</v>
      </c>
      <c r="K26" s="41" t="s">
        <v>47</v>
      </c>
      <c r="L26" s="40"/>
    </row>
    <row r="27" spans="1:12" ht="14.4" x14ac:dyDescent="0.3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25</v>
      </c>
      <c r="E28" s="42" t="s">
        <v>48</v>
      </c>
      <c r="F28" s="43" t="s">
        <v>49</v>
      </c>
      <c r="G28" s="43">
        <v>4.4999999999999998E-2</v>
      </c>
      <c r="H28" s="43">
        <v>5.0000000000000001E-3</v>
      </c>
      <c r="I28" s="43">
        <v>15.12</v>
      </c>
      <c r="J28" s="43">
        <v>60.7</v>
      </c>
      <c r="K28" s="44" t="s">
        <v>50</v>
      </c>
      <c r="L28" s="43"/>
    </row>
    <row r="29" spans="1:12" ht="14.4" x14ac:dyDescent="0.3">
      <c r="A29" s="14"/>
      <c r="B29" s="15"/>
      <c r="C29" s="11"/>
      <c r="D29" s="7" t="s">
        <v>22</v>
      </c>
      <c r="E29" s="42" t="s">
        <v>45</v>
      </c>
      <c r="F29" s="43">
        <v>30</v>
      </c>
      <c r="G29" s="43">
        <v>2.2799999999999998</v>
      </c>
      <c r="H29" s="43">
        <v>0.24</v>
      </c>
      <c r="I29" s="43">
        <v>14.76</v>
      </c>
      <c r="J29" s="43">
        <v>71</v>
      </c>
      <c r="K29" s="44"/>
      <c r="L29" s="43"/>
    </row>
    <row r="30" spans="1:12" ht="14.4" x14ac:dyDescent="0.3">
      <c r="A30" s="14"/>
      <c r="B30" s="15"/>
      <c r="C30" s="11"/>
      <c r="D30" s="56"/>
      <c r="E30" s="42" t="s">
        <v>51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4.4" x14ac:dyDescent="0.3">
      <c r="A31" s="14"/>
      <c r="B31" s="15"/>
      <c r="C31" s="11"/>
      <c r="D31" s="7" t="s">
        <v>52</v>
      </c>
      <c r="E31" s="42" t="s">
        <v>53</v>
      </c>
      <c r="F31" s="43">
        <v>60</v>
      </c>
      <c r="G31" s="43">
        <v>0.87</v>
      </c>
      <c r="H31" s="43">
        <v>4.05</v>
      </c>
      <c r="I31" s="43">
        <v>9.2100000000000009</v>
      </c>
      <c r="J31" s="43">
        <v>76.7</v>
      </c>
      <c r="K31" s="44" t="s">
        <v>54</v>
      </c>
      <c r="L31" s="43"/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6"/>
      <c r="B34" s="17"/>
      <c r="C34" s="8"/>
      <c r="D34" s="18" t="s">
        <v>26</v>
      </c>
      <c r="E34" s="9"/>
      <c r="F34" s="19">
        <f>SUM(F26:F33)</f>
        <v>310</v>
      </c>
      <c r="G34" s="19">
        <f t="shared" ref="G34" si="3">SUM(G26:G33)</f>
        <v>19.495000000000001</v>
      </c>
      <c r="H34" s="19">
        <f t="shared" ref="H34" si="4">SUM(H26:H33)</f>
        <v>20.295000000000002</v>
      </c>
      <c r="I34" s="19">
        <f t="shared" ref="I34" si="5">SUM(I26:I33)</f>
        <v>79.890000000000015</v>
      </c>
      <c r="J34" s="19">
        <f t="shared" ref="J34" si="6">SUM(J26:J33)</f>
        <v>583</v>
      </c>
      <c r="K34" s="25"/>
      <c r="L34" s="19">
        <v>53.6</v>
      </c>
    </row>
    <row r="35" spans="1:12" ht="14.4" x14ac:dyDescent="0.3">
      <c r="A35" s="13">
        <f>A26</f>
        <v>1</v>
      </c>
      <c r="B35" s="13">
        <f>B26</f>
        <v>2</v>
      </c>
      <c r="C35" s="10" t="s">
        <v>24</v>
      </c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26</v>
      </c>
      <c r="E44" s="9"/>
      <c r="F44" s="19"/>
      <c r="G44" s="19"/>
      <c r="H44" s="19"/>
      <c r="I44" s="19"/>
      <c r="J44" s="19"/>
      <c r="K44" s="25"/>
      <c r="L44" s="19"/>
    </row>
    <row r="45" spans="1:12" ht="15.75" customHeight="1" x14ac:dyDescent="0.25">
      <c r="A45" s="33">
        <f>A26</f>
        <v>1</v>
      </c>
      <c r="B45" s="33">
        <f>B26</f>
        <v>2</v>
      </c>
      <c r="C45" s="63" t="s">
        <v>4</v>
      </c>
      <c r="D45" s="64"/>
      <c r="E45" s="31"/>
      <c r="F45" s="32">
        <f>F34+F44</f>
        <v>310</v>
      </c>
      <c r="G45" s="32">
        <f t="shared" ref="G45" si="7">G34+G44</f>
        <v>19.495000000000001</v>
      </c>
      <c r="H45" s="32">
        <f t="shared" ref="H45" si="8">H34+H44</f>
        <v>20.295000000000002</v>
      </c>
      <c r="I45" s="32">
        <f t="shared" ref="I45" si="9">I34+I44</f>
        <v>79.890000000000015</v>
      </c>
      <c r="J45" s="32">
        <f t="shared" ref="J45:L45" si="10">J34+J44</f>
        <v>583</v>
      </c>
      <c r="K45" s="32"/>
      <c r="L45" s="32">
        <f t="shared" si="10"/>
        <v>53.6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57</v>
      </c>
      <c r="F46" s="40">
        <v>150</v>
      </c>
      <c r="G46" s="40">
        <v>3.8340000000000001</v>
      </c>
      <c r="H46" s="40">
        <v>5.42</v>
      </c>
      <c r="I46" s="40">
        <v>31.6</v>
      </c>
      <c r="J46" s="40">
        <v>210</v>
      </c>
      <c r="K46" s="41" t="s">
        <v>59</v>
      </c>
      <c r="L46" s="40"/>
    </row>
    <row r="47" spans="1:12" ht="14.4" x14ac:dyDescent="0.3">
      <c r="A47" s="23"/>
      <c r="B47" s="15"/>
      <c r="C47" s="11"/>
      <c r="D47" s="6"/>
      <c r="E47" s="42" t="s">
        <v>58</v>
      </c>
      <c r="F47" s="43" t="s">
        <v>35</v>
      </c>
      <c r="G47" s="43">
        <v>10.6</v>
      </c>
      <c r="H47" s="43">
        <v>12.11</v>
      </c>
      <c r="I47" s="43">
        <v>6.58</v>
      </c>
      <c r="J47" s="43">
        <v>177.71</v>
      </c>
      <c r="K47" s="44" t="s">
        <v>60</v>
      </c>
      <c r="L47" s="43"/>
    </row>
    <row r="48" spans="1:12" ht="26.4" x14ac:dyDescent="0.3">
      <c r="A48" s="23"/>
      <c r="B48" s="15"/>
      <c r="C48" s="11"/>
      <c r="D48" s="7" t="s">
        <v>25</v>
      </c>
      <c r="E48" s="42" t="s">
        <v>61</v>
      </c>
      <c r="F48" s="43" t="s">
        <v>62</v>
      </c>
      <c r="G48" s="43">
        <v>0.2</v>
      </c>
      <c r="H48" s="43">
        <v>0.5</v>
      </c>
      <c r="I48" s="43">
        <v>15.7</v>
      </c>
      <c r="J48" s="43">
        <v>65.3</v>
      </c>
      <c r="K48" s="44" t="s">
        <v>63</v>
      </c>
      <c r="L48" s="43"/>
    </row>
    <row r="49" spans="1:12" ht="14.4" x14ac:dyDescent="0.3">
      <c r="A49" s="23"/>
      <c r="B49" s="15"/>
      <c r="C49" s="11"/>
      <c r="D49" s="7" t="s">
        <v>22</v>
      </c>
      <c r="E49" s="42" t="s">
        <v>45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71</v>
      </c>
      <c r="K49" s="44"/>
      <c r="L49" s="43"/>
    </row>
    <row r="50" spans="1:12" ht="14.4" x14ac:dyDescent="0.3">
      <c r="A50" s="23"/>
      <c r="B50" s="15"/>
      <c r="C50" s="11"/>
      <c r="D50" s="56"/>
      <c r="E50" s="42" t="s">
        <v>51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44"/>
      <c r="L50" s="43"/>
    </row>
    <row r="51" spans="1:12" ht="14.4" x14ac:dyDescent="0.3">
      <c r="A51" s="23"/>
      <c r="B51" s="15"/>
      <c r="C51" s="11"/>
      <c r="D51" s="7" t="s">
        <v>23</v>
      </c>
      <c r="E51" s="42" t="s">
        <v>55</v>
      </c>
      <c r="F51" s="43">
        <v>100</v>
      </c>
      <c r="G51" s="43">
        <v>0.4</v>
      </c>
      <c r="H51" s="43">
        <v>0.4</v>
      </c>
      <c r="I51" s="43">
        <v>7.35</v>
      </c>
      <c r="J51" s="43">
        <v>46.6</v>
      </c>
      <c r="K51" s="44" t="s">
        <v>56</v>
      </c>
      <c r="L51" s="43"/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4"/>
      <c r="B54" s="17"/>
      <c r="C54" s="8"/>
      <c r="D54" s="18" t="s">
        <v>26</v>
      </c>
      <c r="E54" s="9"/>
      <c r="F54" s="19">
        <f>SUM(F46:F53)</f>
        <v>300</v>
      </c>
      <c r="G54" s="19">
        <f t="shared" ref="G54" si="11">SUM(G46:G53)</f>
        <v>18.313999999999997</v>
      </c>
      <c r="H54" s="19">
        <f t="shared" ref="H54" si="12">SUM(H46:H53)</f>
        <v>18.869999999999997</v>
      </c>
      <c r="I54" s="19">
        <f t="shared" ref="I54" si="13">SUM(I46:I53)</f>
        <v>84.99</v>
      </c>
      <c r="J54" s="19">
        <f t="shared" ref="J54" si="14">SUM(J46:J53)</f>
        <v>614.61</v>
      </c>
      <c r="K54" s="25"/>
      <c r="L54" s="19">
        <v>53.6</v>
      </c>
    </row>
    <row r="55" spans="1:12" ht="14.4" x14ac:dyDescent="0.3">
      <c r="A55" s="26">
        <f>A46</f>
        <v>1</v>
      </c>
      <c r="B55" s="13">
        <f>B46</f>
        <v>3</v>
      </c>
      <c r="C55" s="10" t="s">
        <v>24</v>
      </c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4"/>
      <c r="B64" s="17"/>
      <c r="C64" s="8"/>
      <c r="D64" s="18" t="s">
        <v>26</v>
      </c>
      <c r="E64" s="9"/>
      <c r="F64" s="19"/>
      <c r="G64" s="19"/>
      <c r="H64" s="19"/>
      <c r="I64" s="19"/>
      <c r="J64" s="19"/>
      <c r="K64" s="25"/>
      <c r="L64" s="19"/>
    </row>
    <row r="65" spans="1:12" ht="15.75" customHeight="1" x14ac:dyDescent="0.25">
      <c r="A65" s="29">
        <f>A46</f>
        <v>1</v>
      </c>
      <c r="B65" s="30">
        <f>B46</f>
        <v>3</v>
      </c>
      <c r="C65" s="63" t="s">
        <v>4</v>
      </c>
      <c r="D65" s="64"/>
      <c r="E65" s="31"/>
      <c r="F65" s="32">
        <f>F54+F64</f>
        <v>300</v>
      </c>
      <c r="G65" s="32">
        <f t="shared" ref="G65" si="15">G54+G64</f>
        <v>18.313999999999997</v>
      </c>
      <c r="H65" s="32">
        <f t="shared" ref="H65" si="16">H54+H64</f>
        <v>18.869999999999997</v>
      </c>
      <c r="I65" s="32">
        <f t="shared" ref="I65" si="17">I54+I64</f>
        <v>84.99</v>
      </c>
      <c r="J65" s="32">
        <f t="shared" ref="J65:L65" si="18">J54+J64</f>
        <v>614.61</v>
      </c>
      <c r="K65" s="32"/>
      <c r="L65" s="32">
        <f t="shared" si="18"/>
        <v>53.6</v>
      </c>
    </row>
    <row r="66" spans="1:12" ht="14.4" x14ac:dyDescent="0.3">
      <c r="A66" s="20">
        <v>1</v>
      </c>
      <c r="B66" s="21">
        <v>4</v>
      </c>
      <c r="C66" s="22" t="s">
        <v>20</v>
      </c>
      <c r="D66" s="5" t="s">
        <v>21</v>
      </c>
      <c r="E66" s="39" t="s">
        <v>64</v>
      </c>
      <c r="F66" s="40" t="s">
        <v>65</v>
      </c>
      <c r="G66" s="40">
        <v>7.3</v>
      </c>
      <c r="H66" s="40">
        <v>10.39</v>
      </c>
      <c r="I66" s="40">
        <v>16.43</v>
      </c>
      <c r="J66" s="40">
        <v>188.4</v>
      </c>
      <c r="K66" s="41" t="s">
        <v>66</v>
      </c>
      <c r="L66" s="40"/>
    </row>
    <row r="67" spans="1:12" ht="14.4" x14ac:dyDescent="0.3">
      <c r="A67" s="23"/>
      <c r="B67" s="15"/>
      <c r="C67" s="11"/>
      <c r="D67" s="6"/>
      <c r="E67" s="42" t="s">
        <v>67</v>
      </c>
      <c r="F67" s="43">
        <v>60</v>
      </c>
      <c r="G67" s="43">
        <v>8.11</v>
      </c>
      <c r="H67" s="43">
        <v>8.9499999999999993</v>
      </c>
      <c r="I67" s="43">
        <v>24.53</v>
      </c>
      <c r="J67" s="43">
        <v>192</v>
      </c>
      <c r="K67" s="44" t="s">
        <v>68</v>
      </c>
      <c r="L67" s="43"/>
    </row>
    <row r="68" spans="1:12" ht="14.4" x14ac:dyDescent="0.3">
      <c r="A68" s="23"/>
      <c r="B68" s="15"/>
      <c r="C68" s="11"/>
      <c r="D68" s="7" t="s">
        <v>25</v>
      </c>
      <c r="E68" s="42" t="s">
        <v>37</v>
      </c>
      <c r="F68" s="43" t="s">
        <v>38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39</v>
      </c>
      <c r="L68" s="43"/>
    </row>
    <row r="69" spans="1:12" ht="14.4" x14ac:dyDescent="0.3">
      <c r="A69" s="23"/>
      <c r="B69" s="15"/>
      <c r="C69" s="11"/>
      <c r="D69" s="7" t="s">
        <v>22</v>
      </c>
      <c r="E69" s="42" t="s">
        <v>45</v>
      </c>
      <c r="F69" s="43">
        <v>30</v>
      </c>
      <c r="G69" s="43">
        <v>2.2799999999999998</v>
      </c>
      <c r="H69" s="43">
        <v>0.24</v>
      </c>
      <c r="I69" s="43">
        <v>14.76</v>
      </c>
      <c r="J69" s="43">
        <v>71</v>
      </c>
      <c r="K69" s="44"/>
      <c r="L69" s="43"/>
    </row>
    <row r="70" spans="1:12" ht="14.4" x14ac:dyDescent="0.3">
      <c r="A70" s="23"/>
      <c r="B70" s="15"/>
      <c r="C70" s="11"/>
      <c r="D70" s="56"/>
      <c r="E70" s="42" t="s">
        <v>51</v>
      </c>
      <c r="F70" s="43">
        <v>20</v>
      </c>
      <c r="G70" s="43">
        <v>1</v>
      </c>
      <c r="H70" s="43">
        <v>0.2</v>
      </c>
      <c r="I70" s="43">
        <v>9</v>
      </c>
      <c r="J70" s="43">
        <v>44</v>
      </c>
      <c r="K70" s="44"/>
      <c r="L70" s="43"/>
    </row>
    <row r="71" spans="1:12" ht="14.4" x14ac:dyDescent="0.3">
      <c r="A71" s="23"/>
      <c r="B71" s="15"/>
      <c r="C71" s="11"/>
      <c r="D71" s="7" t="s">
        <v>23</v>
      </c>
      <c r="E71" s="42" t="s">
        <v>55</v>
      </c>
      <c r="F71" s="43">
        <v>100</v>
      </c>
      <c r="G71" s="43">
        <v>0.4</v>
      </c>
      <c r="H71" s="43">
        <v>0.4</v>
      </c>
      <c r="I71" s="43">
        <v>7.35</v>
      </c>
      <c r="J71" s="43">
        <v>46.6</v>
      </c>
      <c r="K71" s="44" t="s">
        <v>56</v>
      </c>
      <c r="L71" s="43"/>
    </row>
    <row r="72" spans="1:12" ht="14.4" x14ac:dyDescent="0.3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4"/>
      <c r="B74" s="17"/>
      <c r="C74" s="8"/>
      <c r="D74" s="18" t="s">
        <v>26</v>
      </c>
      <c r="E74" s="9"/>
      <c r="F74" s="19">
        <f>SUM(F66:F73)</f>
        <v>210</v>
      </c>
      <c r="G74" s="19">
        <f t="shared" ref="G74" si="19">SUM(G66:G73)</f>
        <v>19.111000000000001</v>
      </c>
      <c r="H74" s="19">
        <f t="shared" ref="H74" si="20">SUM(H66:H73)</f>
        <v>20.184999999999995</v>
      </c>
      <c r="I74" s="19">
        <f t="shared" ref="I74" si="21">SUM(I66:I73)</f>
        <v>87.045000000000002</v>
      </c>
      <c r="J74" s="19">
        <f t="shared" ref="J74" si="22">SUM(J66:J73)</f>
        <v>602</v>
      </c>
      <c r="K74" s="25"/>
      <c r="L74" s="19">
        <v>53.6</v>
      </c>
    </row>
    <row r="75" spans="1:12" ht="14.4" x14ac:dyDescent="0.3">
      <c r="A75" s="26">
        <f>A66</f>
        <v>1</v>
      </c>
      <c r="B75" s="13">
        <f>B66</f>
        <v>4</v>
      </c>
      <c r="C75" s="10" t="s">
        <v>24</v>
      </c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/>
      <c r="E79" s="53"/>
      <c r="F79" s="43"/>
      <c r="G79" s="43"/>
      <c r="H79" s="43"/>
      <c r="I79" s="43"/>
      <c r="J79" s="43"/>
      <c r="K79" s="55"/>
      <c r="L79" s="43"/>
    </row>
    <row r="80" spans="1:12" ht="14.4" x14ac:dyDescent="0.3">
      <c r="A80" s="23"/>
      <c r="B80" s="15"/>
      <c r="C80" s="11"/>
      <c r="D80" s="7"/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/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4"/>
      <c r="B84" s="17"/>
      <c r="C84" s="8"/>
      <c r="D84" s="18" t="s">
        <v>26</v>
      </c>
      <c r="E84" s="9"/>
      <c r="F84" s="19"/>
      <c r="G84" s="19"/>
      <c r="H84" s="19"/>
      <c r="I84" s="19"/>
      <c r="J84" s="19"/>
      <c r="K84" s="25"/>
      <c r="L84" s="19"/>
    </row>
    <row r="85" spans="1:12" ht="15.75" customHeight="1" x14ac:dyDescent="0.25">
      <c r="A85" s="29">
        <f>A66</f>
        <v>1</v>
      </c>
      <c r="B85" s="30">
        <f>B66</f>
        <v>4</v>
      </c>
      <c r="C85" s="63" t="s">
        <v>4</v>
      </c>
      <c r="D85" s="64"/>
      <c r="E85" s="31"/>
      <c r="F85" s="32">
        <f>F74+F84</f>
        <v>210</v>
      </c>
      <c r="G85" s="32">
        <f t="shared" ref="G85" si="23">G74+G84</f>
        <v>19.111000000000001</v>
      </c>
      <c r="H85" s="32">
        <f t="shared" ref="H85" si="24">H74+H84</f>
        <v>20.184999999999995</v>
      </c>
      <c r="I85" s="32">
        <f t="shared" ref="I85" si="25">I74+I84</f>
        <v>87.045000000000002</v>
      </c>
      <c r="J85" s="32">
        <f t="shared" ref="J85:L85" si="26">J74+J84</f>
        <v>602</v>
      </c>
      <c r="K85" s="32"/>
      <c r="L85" s="32">
        <f t="shared" si="26"/>
        <v>53.6</v>
      </c>
    </row>
    <row r="86" spans="1:12" ht="14.4" x14ac:dyDescent="0.3">
      <c r="A86" s="20">
        <v>1</v>
      </c>
      <c r="B86" s="21">
        <v>5</v>
      </c>
      <c r="C86" s="22" t="s">
        <v>20</v>
      </c>
      <c r="D86" s="5" t="s">
        <v>21</v>
      </c>
      <c r="E86" s="39" t="s">
        <v>71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72</v>
      </c>
      <c r="L86" s="40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 t="s">
        <v>25</v>
      </c>
      <c r="E88" s="42" t="s">
        <v>48</v>
      </c>
      <c r="F88" s="43" t="s">
        <v>49</v>
      </c>
      <c r="G88" s="43">
        <v>4.4999999999999998E-2</v>
      </c>
      <c r="H88" s="43">
        <v>5.0000000000000001E-3</v>
      </c>
      <c r="I88" s="43">
        <v>15.12</v>
      </c>
      <c r="J88" s="43">
        <v>60.7</v>
      </c>
      <c r="K88" s="44" t="s">
        <v>39</v>
      </c>
      <c r="L88" s="43"/>
    </row>
    <row r="89" spans="1:12" ht="14.4" x14ac:dyDescent="0.3">
      <c r="A89" s="23"/>
      <c r="B89" s="15"/>
      <c r="C89" s="11"/>
      <c r="D89" s="7" t="s">
        <v>22</v>
      </c>
      <c r="E89" s="42" t="s">
        <v>45</v>
      </c>
      <c r="F89" s="43">
        <v>30</v>
      </c>
      <c r="G89" s="43">
        <v>2.2799999999999998</v>
      </c>
      <c r="H89" s="43">
        <v>0.24</v>
      </c>
      <c r="I89" s="43">
        <v>14.76</v>
      </c>
      <c r="J89" s="43">
        <v>71</v>
      </c>
      <c r="K89" s="44"/>
      <c r="L89" s="43"/>
    </row>
    <row r="90" spans="1:12" ht="14.4" x14ac:dyDescent="0.3">
      <c r="A90" s="23"/>
      <c r="B90" s="15"/>
      <c r="C90" s="11"/>
      <c r="D90" s="56"/>
      <c r="E90" s="42" t="s">
        <v>51</v>
      </c>
      <c r="F90" s="43">
        <v>20</v>
      </c>
      <c r="G90" s="43">
        <v>1</v>
      </c>
      <c r="H90" s="43">
        <v>0.2</v>
      </c>
      <c r="I90" s="43">
        <v>9</v>
      </c>
      <c r="J90" s="43">
        <v>44</v>
      </c>
      <c r="K90" s="44"/>
      <c r="L90" s="43"/>
    </row>
    <row r="91" spans="1:12" ht="14.4" x14ac:dyDescent="0.3">
      <c r="A91" s="23"/>
      <c r="B91" s="15"/>
      <c r="C91" s="11"/>
      <c r="D91" s="7" t="s">
        <v>52</v>
      </c>
      <c r="E91" s="42" t="s">
        <v>69</v>
      </c>
      <c r="F91" s="43">
        <v>60</v>
      </c>
      <c r="G91" s="43">
        <v>1.9</v>
      </c>
      <c r="H91" s="43">
        <v>6.8</v>
      </c>
      <c r="I91" s="43">
        <v>5.2</v>
      </c>
      <c r="J91" s="43">
        <v>87.7</v>
      </c>
      <c r="K91" s="44" t="s">
        <v>70</v>
      </c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26</v>
      </c>
      <c r="E94" s="9"/>
      <c r="F94" s="19">
        <f>SUM(F86:F93)</f>
        <v>310</v>
      </c>
      <c r="G94" s="19">
        <f t="shared" ref="G94" si="27">SUM(G86:G93)</f>
        <v>19.924999999999997</v>
      </c>
      <c r="H94" s="19">
        <f t="shared" ref="H94" si="28">SUM(H86:H93)</f>
        <v>19.844999999999999</v>
      </c>
      <c r="I94" s="19">
        <f t="shared" ref="I94" si="29">SUM(I86:I93)</f>
        <v>82.98</v>
      </c>
      <c r="J94" s="19">
        <f t="shared" ref="J94" si="30">SUM(J86:J93)</f>
        <v>591.20000000000005</v>
      </c>
      <c r="K94" s="25"/>
      <c r="L94" s="19">
        <v>53.6</v>
      </c>
    </row>
    <row r="95" spans="1:12" ht="14.4" x14ac:dyDescent="0.3">
      <c r="A95" s="26">
        <f>A86</f>
        <v>1</v>
      </c>
      <c r="B95" s="13">
        <f>B86</f>
        <v>5</v>
      </c>
      <c r="C95" s="10" t="s">
        <v>24</v>
      </c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4"/>
      <c r="B104" s="17"/>
      <c r="C104" s="8"/>
      <c r="D104" s="18" t="s">
        <v>26</v>
      </c>
      <c r="E104" s="9"/>
      <c r="F104" s="19"/>
      <c r="G104" s="19"/>
      <c r="H104" s="19"/>
      <c r="I104" s="19"/>
      <c r="J104" s="19"/>
      <c r="K104" s="25"/>
      <c r="L104" s="19"/>
    </row>
    <row r="105" spans="1:12" ht="15.75" customHeight="1" x14ac:dyDescent="0.25">
      <c r="A105" s="29">
        <f>A86</f>
        <v>1</v>
      </c>
      <c r="B105" s="30">
        <f>B86</f>
        <v>5</v>
      </c>
      <c r="C105" s="63" t="s">
        <v>4</v>
      </c>
      <c r="D105" s="64"/>
      <c r="E105" s="31"/>
      <c r="F105" s="32">
        <f>F94+F104</f>
        <v>310</v>
      </c>
      <c r="G105" s="32">
        <f t="shared" ref="G105" si="31">G94+G104</f>
        <v>19.924999999999997</v>
      </c>
      <c r="H105" s="32">
        <f t="shared" ref="H105" si="32">H94+H104</f>
        <v>19.844999999999999</v>
      </c>
      <c r="I105" s="32">
        <f t="shared" ref="I105" si="33">I94+I104</f>
        <v>82.98</v>
      </c>
      <c r="J105" s="32">
        <f t="shared" ref="J105:L105" si="34">J94+J104</f>
        <v>591.20000000000005</v>
      </c>
      <c r="K105" s="32"/>
      <c r="L105" s="32">
        <f t="shared" si="34"/>
        <v>53.6</v>
      </c>
    </row>
    <row r="106" spans="1:12" ht="14.4" x14ac:dyDescent="0.3">
      <c r="A106" s="20">
        <v>1</v>
      </c>
      <c r="B106" s="21">
        <v>6</v>
      </c>
      <c r="C106" s="22" t="s">
        <v>20</v>
      </c>
      <c r="D106" s="5" t="s">
        <v>21</v>
      </c>
      <c r="E106" s="39" t="s">
        <v>75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78</v>
      </c>
      <c r="L106" s="40"/>
    </row>
    <row r="107" spans="1:12" ht="14.4" x14ac:dyDescent="0.3">
      <c r="A107" s="23"/>
      <c r="B107" s="15"/>
      <c r="C107" s="11"/>
      <c r="D107" s="6"/>
      <c r="E107" s="42" t="s">
        <v>76</v>
      </c>
      <c r="F107" s="43" t="s">
        <v>77</v>
      </c>
      <c r="G107" s="43">
        <v>9.33</v>
      </c>
      <c r="H107" s="43">
        <v>6.33</v>
      </c>
      <c r="I107" s="43">
        <v>10.199999999999999</v>
      </c>
      <c r="J107" s="43">
        <v>135.09</v>
      </c>
      <c r="K107" s="44" t="s">
        <v>79</v>
      </c>
      <c r="L107" s="43"/>
    </row>
    <row r="108" spans="1:12" ht="26.4" x14ac:dyDescent="0.3">
      <c r="A108" s="23"/>
      <c r="B108" s="15"/>
      <c r="C108" s="11"/>
      <c r="D108" s="7" t="s">
        <v>25</v>
      </c>
      <c r="E108" s="42" t="s">
        <v>61</v>
      </c>
      <c r="F108" s="43" t="s">
        <v>62</v>
      </c>
      <c r="G108" s="43">
        <v>0.2</v>
      </c>
      <c r="H108" s="43">
        <v>0.5</v>
      </c>
      <c r="I108" s="43">
        <v>15.7</v>
      </c>
      <c r="J108" s="43">
        <v>65.3</v>
      </c>
      <c r="K108" s="44" t="s">
        <v>63</v>
      </c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45</v>
      </c>
      <c r="F109" s="43">
        <v>30</v>
      </c>
      <c r="G109" s="43">
        <v>2.2799999999999998</v>
      </c>
      <c r="H109" s="43">
        <v>0.8</v>
      </c>
      <c r="I109" s="43">
        <v>14.76</v>
      </c>
      <c r="J109" s="43">
        <v>71</v>
      </c>
      <c r="K109" s="44"/>
      <c r="L109" s="43"/>
    </row>
    <row r="110" spans="1:12" ht="14.4" x14ac:dyDescent="0.3">
      <c r="A110" s="23"/>
      <c r="B110" s="15"/>
      <c r="C110" s="11"/>
      <c r="D110" s="56"/>
      <c r="E110" s="42" t="s">
        <v>51</v>
      </c>
      <c r="F110" s="43">
        <v>20</v>
      </c>
      <c r="G110" s="43">
        <v>1</v>
      </c>
      <c r="H110" s="43">
        <v>0.2</v>
      </c>
      <c r="I110" s="43">
        <v>9</v>
      </c>
      <c r="J110" s="43">
        <v>44</v>
      </c>
      <c r="K110" s="44"/>
      <c r="L110" s="43"/>
    </row>
    <row r="111" spans="1:12" ht="14.4" x14ac:dyDescent="0.3">
      <c r="A111" s="23"/>
      <c r="B111" s="15"/>
      <c r="C111" s="11"/>
      <c r="D111" s="7" t="s">
        <v>52</v>
      </c>
      <c r="E111" s="42" t="s">
        <v>73</v>
      </c>
      <c r="F111" s="43">
        <v>60</v>
      </c>
      <c r="G111" s="43">
        <v>2.1419999999999999</v>
      </c>
      <c r="H111" s="43">
        <v>5.09</v>
      </c>
      <c r="I111" s="43">
        <v>2.4700000000000002</v>
      </c>
      <c r="J111" s="43">
        <v>64.2</v>
      </c>
      <c r="K111" s="44" t="s">
        <v>74</v>
      </c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4"/>
      <c r="B114" s="17"/>
      <c r="C114" s="8"/>
      <c r="D114" s="18" t="s">
        <v>26</v>
      </c>
      <c r="E114" s="9"/>
      <c r="F114" s="19">
        <f>SUM(F106:F113)</f>
        <v>260</v>
      </c>
      <c r="G114" s="19">
        <f t="shared" ref="G114:J114" si="35">SUM(G106:G113)</f>
        <v>18.751999999999999</v>
      </c>
      <c r="H114" s="19">
        <f t="shared" si="35"/>
        <v>19.420000000000002</v>
      </c>
      <c r="I114" s="19">
        <f t="shared" si="35"/>
        <v>86.93</v>
      </c>
      <c r="J114" s="19">
        <f t="shared" si="35"/>
        <v>592.49</v>
      </c>
      <c r="K114" s="25"/>
      <c r="L114" s="19">
        <v>53.6</v>
      </c>
    </row>
    <row r="115" spans="1:12" ht="14.4" x14ac:dyDescent="0.3">
      <c r="A115" s="26">
        <v>1</v>
      </c>
      <c r="B115" s="13">
        <v>6</v>
      </c>
      <c r="C115" s="10" t="s">
        <v>24</v>
      </c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7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7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26</v>
      </c>
      <c r="E124" s="9"/>
      <c r="F124" s="19"/>
      <c r="G124" s="19"/>
      <c r="H124" s="19"/>
      <c r="I124" s="19"/>
      <c r="J124" s="19"/>
      <c r="K124" s="25"/>
      <c r="L124" s="19"/>
    </row>
    <row r="125" spans="1:12" ht="14.4" x14ac:dyDescent="0.25">
      <c r="A125" s="29">
        <f>A106</f>
        <v>1</v>
      </c>
      <c r="B125" s="30">
        <v>6</v>
      </c>
      <c r="C125" s="63" t="s">
        <v>4</v>
      </c>
      <c r="D125" s="64"/>
      <c r="E125" s="31"/>
      <c r="F125" s="32">
        <f>F114+F124</f>
        <v>260</v>
      </c>
      <c r="G125" s="32">
        <f t="shared" ref="G125" si="36">G114+G124</f>
        <v>18.751999999999999</v>
      </c>
      <c r="H125" s="32">
        <f t="shared" ref="H125" si="37">H114+H124</f>
        <v>19.420000000000002</v>
      </c>
      <c r="I125" s="32">
        <f t="shared" ref="I125" si="38">I114+I124</f>
        <v>86.93</v>
      </c>
      <c r="J125" s="32">
        <f t="shared" ref="J125:L125" si="39">J114+J124</f>
        <v>592.49</v>
      </c>
      <c r="K125" s="32"/>
      <c r="L125" s="32">
        <f t="shared" si="39"/>
        <v>53.6</v>
      </c>
    </row>
    <row r="126" spans="1:12" ht="14.4" x14ac:dyDescent="0.3">
      <c r="A126" s="14">
        <v>2</v>
      </c>
      <c r="B126" s="15">
        <v>1</v>
      </c>
      <c r="C126" s="22" t="s">
        <v>20</v>
      </c>
      <c r="D126" s="5" t="s">
        <v>21</v>
      </c>
      <c r="E126" s="39" t="s">
        <v>80</v>
      </c>
      <c r="F126" s="40" t="s">
        <v>65</v>
      </c>
      <c r="G126" s="40">
        <v>7.8</v>
      </c>
      <c r="H126" s="40">
        <v>6.6</v>
      </c>
      <c r="I126" s="40">
        <v>28.36</v>
      </c>
      <c r="J126" s="40">
        <v>204.04</v>
      </c>
      <c r="K126" s="41" t="s">
        <v>66</v>
      </c>
      <c r="L126" s="40"/>
    </row>
    <row r="127" spans="1:12" ht="14.4" x14ac:dyDescent="0.3">
      <c r="A127" s="14"/>
      <c r="B127" s="15"/>
      <c r="C127" s="11"/>
      <c r="D127" s="6"/>
      <c r="E127" s="42" t="s">
        <v>81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82</v>
      </c>
      <c r="L127" s="43"/>
    </row>
    <row r="128" spans="1:12" ht="14.4" x14ac:dyDescent="0.3">
      <c r="A128" s="14"/>
      <c r="B128" s="15"/>
      <c r="C128" s="11"/>
      <c r="D128" s="7" t="s">
        <v>25</v>
      </c>
      <c r="E128" s="42" t="s">
        <v>37</v>
      </c>
      <c r="F128" s="43" t="s">
        <v>38</v>
      </c>
      <c r="G128" s="43">
        <v>2.1000000000000001E-2</v>
      </c>
      <c r="H128" s="43">
        <v>5.0000000000000001E-3</v>
      </c>
      <c r="I128" s="43">
        <v>14.975</v>
      </c>
      <c r="J128" s="43">
        <v>60</v>
      </c>
      <c r="K128" s="44" t="s">
        <v>39</v>
      </c>
      <c r="L128" s="43"/>
    </row>
    <row r="129" spans="1:12" ht="14.4" x14ac:dyDescent="0.3">
      <c r="A129" s="14"/>
      <c r="B129" s="15"/>
      <c r="C129" s="11"/>
      <c r="D129" s="7" t="s">
        <v>22</v>
      </c>
      <c r="E129" s="42" t="s">
        <v>45</v>
      </c>
      <c r="F129" s="43">
        <v>30</v>
      </c>
      <c r="G129" s="43">
        <v>2.2799999999999998</v>
      </c>
      <c r="H129" s="43">
        <v>0.24</v>
      </c>
      <c r="I129" s="43">
        <v>14.76</v>
      </c>
      <c r="J129" s="43">
        <v>71</v>
      </c>
      <c r="K129" s="44"/>
      <c r="L129" s="43"/>
    </row>
    <row r="130" spans="1:12" ht="14.4" x14ac:dyDescent="0.3">
      <c r="A130" s="14"/>
      <c r="B130" s="15"/>
      <c r="C130" s="11"/>
      <c r="D130" s="56"/>
      <c r="E130" s="42" t="s">
        <v>51</v>
      </c>
      <c r="F130" s="43">
        <v>20</v>
      </c>
      <c r="G130" s="43">
        <v>1</v>
      </c>
      <c r="H130" s="43">
        <v>0.2</v>
      </c>
      <c r="I130" s="43">
        <v>9</v>
      </c>
      <c r="J130" s="43">
        <v>44</v>
      </c>
      <c r="K130" s="44"/>
      <c r="L130" s="43"/>
    </row>
    <row r="131" spans="1:12" ht="14.4" x14ac:dyDescent="0.3">
      <c r="A131" s="14"/>
      <c r="B131" s="15"/>
      <c r="C131" s="11"/>
      <c r="D131" s="7" t="s">
        <v>83</v>
      </c>
      <c r="E131" s="42" t="s">
        <v>84</v>
      </c>
      <c r="F131" s="43">
        <v>15</v>
      </c>
      <c r="G131" s="43">
        <v>3.9</v>
      </c>
      <c r="H131" s="43">
        <v>3.97</v>
      </c>
      <c r="I131" s="43">
        <v>0.52</v>
      </c>
      <c r="J131" s="43">
        <v>54.75</v>
      </c>
      <c r="K131" s="44" t="s">
        <v>85</v>
      </c>
      <c r="L131" s="43"/>
    </row>
    <row r="132" spans="1:12" ht="14.4" x14ac:dyDescent="0.3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6"/>
      <c r="B134" s="17"/>
      <c r="C134" s="8"/>
      <c r="D134" s="18" t="s">
        <v>26</v>
      </c>
      <c r="E134" s="9"/>
      <c r="F134" s="19">
        <f>SUM(F126:F133)</f>
        <v>125</v>
      </c>
      <c r="G134" s="19">
        <f t="shared" ref="G134:J134" si="40">SUM(G126:G133)</f>
        <v>20.201000000000001</v>
      </c>
      <c r="H134" s="19">
        <f t="shared" si="40"/>
        <v>18.914999999999999</v>
      </c>
      <c r="I134" s="19">
        <f t="shared" si="40"/>
        <v>87.924999999999997</v>
      </c>
      <c r="J134" s="19">
        <f t="shared" si="40"/>
        <v>606.92999999999995</v>
      </c>
      <c r="K134" s="25"/>
      <c r="L134" s="19">
        <v>53.6</v>
      </c>
    </row>
    <row r="135" spans="1:12" ht="14.4" x14ac:dyDescent="0.3">
      <c r="A135" s="13">
        <f>A126</f>
        <v>2</v>
      </c>
      <c r="B135" s="13">
        <v>1</v>
      </c>
      <c r="C135" s="10" t="s">
        <v>24</v>
      </c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7"/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/>
      <c r="E139" s="53"/>
      <c r="F139" s="43"/>
      <c r="G139" s="43"/>
      <c r="H139" s="43"/>
      <c r="I139" s="43"/>
      <c r="J139" s="43"/>
      <c r="K139" s="55"/>
      <c r="L139" s="43"/>
    </row>
    <row r="140" spans="1:12" ht="14.4" x14ac:dyDescent="0.3">
      <c r="A140" s="14"/>
      <c r="B140" s="15"/>
      <c r="C140" s="11"/>
      <c r="D140" s="7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6"/>
      <c r="B144" s="17"/>
      <c r="C144" s="8"/>
      <c r="D144" s="18" t="s">
        <v>26</v>
      </c>
      <c r="E144" s="9"/>
      <c r="F144" s="19"/>
      <c r="G144" s="19"/>
      <c r="H144" s="19"/>
      <c r="I144" s="19"/>
      <c r="J144" s="19"/>
      <c r="K144" s="25"/>
      <c r="L144" s="19"/>
    </row>
    <row r="145" spans="1:12" ht="14.4" x14ac:dyDescent="0.25">
      <c r="A145" s="33">
        <f>A126</f>
        <v>2</v>
      </c>
      <c r="B145" s="33">
        <v>1</v>
      </c>
      <c r="C145" s="63" t="s">
        <v>4</v>
      </c>
      <c r="D145" s="64"/>
      <c r="E145" s="31"/>
      <c r="F145" s="32">
        <f>F134+F144</f>
        <v>125</v>
      </c>
      <c r="G145" s="32">
        <f t="shared" ref="G145" si="41">G134+G144</f>
        <v>20.201000000000001</v>
      </c>
      <c r="H145" s="32">
        <f t="shared" ref="H145" si="42">H134+H144</f>
        <v>18.914999999999999</v>
      </c>
      <c r="I145" s="32">
        <f t="shared" ref="I145" si="43">I134+I144</f>
        <v>87.924999999999997</v>
      </c>
      <c r="J145" s="32">
        <f t="shared" ref="J145:L145" si="44">J134+J144</f>
        <v>606.92999999999995</v>
      </c>
      <c r="K145" s="32"/>
      <c r="L145" s="32">
        <f t="shared" si="44"/>
        <v>53.6</v>
      </c>
    </row>
    <row r="146" spans="1:12" ht="14.4" x14ac:dyDescent="0.3">
      <c r="A146" s="20">
        <v>2</v>
      </c>
      <c r="B146" s="21">
        <v>2</v>
      </c>
      <c r="C146" s="22" t="s">
        <v>20</v>
      </c>
      <c r="D146" s="5" t="s">
        <v>21</v>
      </c>
      <c r="E146" s="39" t="s">
        <v>86</v>
      </c>
      <c r="F146" s="40">
        <v>200</v>
      </c>
      <c r="G146" s="40">
        <v>15.7</v>
      </c>
      <c r="H146" s="40">
        <v>18.899999999999999</v>
      </c>
      <c r="I146" s="40">
        <v>35.5</v>
      </c>
      <c r="J146" s="40">
        <v>374.74</v>
      </c>
      <c r="K146" s="41" t="s">
        <v>87</v>
      </c>
      <c r="L146" s="40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25</v>
      </c>
      <c r="E148" s="42" t="s">
        <v>48</v>
      </c>
      <c r="F148" s="43" t="s">
        <v>49</v>
      </c>
      <c r="G148" s="43">
        <v>4.4999999999999998E-2</v>
      </c>
      <c r="H148" s="43">
        <v>5.0000000000000001E-3</v>
      </c>
      <c r="I148" s="43">
        <v>15.12</v>
      </c>
      <c r="J148" s="43">
        <v>60.7</v>
      </c>
      <c r="K148" s="44" t="s">
        <v>50</v>
      </c>
      <c r="L148" s="43"/>
    </row>
    <row r="149" spans="1:12" ht="15.75" customHeight="1" x14ac:dyDescent="0.3">
      <c r="A149" s="23"/>
      <c r="B149" s="15"/>
      <c r="C149" s="11"/>
      <c r="D149" s="7" t="s">
        <v>22</v>
      </c>
      <c r="E149" s="42" t="s">
        <v>45</v>
      </c>
      <c r="F149" s="43">
        <v>30</v>
      </c>
      <c r="G149" s="43">
        <v>2.2799999999999998</v>
      </c>
      <c r="H149" s="43">
        <v>0.24</v>
      </c>
      <c r="I149" s="43">
        <v>14.76</v>
      </c>
      <c r="J149" s="43">
        <v>71</v>
      </c>
      <c r="K149" s="44"/>
      <c r="L149" s="43"/>
    </row>
    <row r="150" spans="1:12" ht="15.75" customHeight="1" x14ac:dyDescent="0.3">
      <c r="A150" s="23"/>
      <c r="B150" s="15"/>
      <c r="C150" s="11"/>
      <c r="D150" s="56"/>
      <c r="E150" s="42" t="s">
        <v>51</v>
      </c>
      <c r="F150" s="43">
        <v>20</v>
      </c>
      <c r="G150" s="43">
        <v>1</v>
      </c>
      <c r="H150" s="43">
        <v>0.2</v>
      </c>
      <c r="I150" s="43">
        <v>9</v>
      </c>
      <c r="J150" s="43">
        <v>44</v>
      </c>
      <c r="K150" s="44"/>
      <c r="L150" s="43"/>
    </row>
    <row r="151" spans="1:12" ht="14.4" x14ac:dyDescent="0.3">
      <c r="A151" s="23"/>
      <c r="B151" s="15"/>
      <c r="C151" s="11"/>
      <c r="D151" s="7" t="s">
        <v>23</v>
      </c>
      <c r="E151" s="42" t="s">
        <v>55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56</v>
      </c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26</v>
      </c>
      <c r="E154" s="9"/>
      <c r="F154" s="19">
        <f>SUM(F146:F153)</f>
        <v>350</v>
      </c>
      <c r="G154" s="19">
        <f t="shared" ref="G154:J154" si="45">SUM(G146:G153)</f>
        <v>19.424999999999997</v>
      </c>
      <c r="H154" s="19">
        <f t="shared" si="45"/>
        <v>19.744999999999994</v>
      </c>
      <c r="I154" s="19">
        <f t="shared" si="45"/>
        <v>81.72999999999999</v>
      </c>
      <c r="J154" s="19">
        <f t="shared" si="45"/>
        <v>597.04000000000008</v>
      </c>
      <c r="K154" s="25"/>
      <c r="L154" s="19">
        <v>53.6</v>
      </c>
    </row>
    <row r="155" spans="1:12" ht="14.4" x14ac:dyDescent="0.3">
      <c r="A155" s="26">
        <f>A146</f>
        <v>2</v>
      </c>
      <c r="B155" s="13">
        <v>2</v>
      </c>
      <c r="C155" s="10" t="s">
        <v>24</v>
      </c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26</v>
      </c>
      <c r="E164" s="9"/>
      <c r="F164" s="19"/>
      <c r="G164" s="19"/>
      <c r="H164" s="19"/>
      <c r="I164" s="19"/>
      <c r="J164" s="19"/>
      <c r="K164" s="25"/>
      <c r="L164" s="19"/>
    </row>
    <row r="165" spans="1:12" ht="14.4" x14ac:dyDescent="0.25">
      <c r="A165" s="29">
        <f>A146</f>
        <v>2</v>
      </c>
      <c r="B165" s="30">
        <v>2</v>
      </c>
      <c r="C165" s="63" t="s">
        <v>4</v>
      </c>
      <c r="D165" s="64"/>
      <c r="E165" s="31"/>
      <c r="F165" s="32">
        <f>F154+F164</f>
        <v>350</v>
      </c>
      <c r="G165" s="32">
        <f t="shared" ref="G165" si="46">G154+G164</f>
        <v>19.424999999999997</v>
      </c>
      <c r="H165" s="32">
        <f t="shared" ref="H165" si="47">H154+H164</f>
        <v>19.744999999999994</v>
      </c>
      <c r="I165" s="32">
        <f t="shared" ref="I165" si="48">I154+I164</f>
        <v>81.72999999999999</v>
      </c>
      <c r="J165" s="32">
        <f t="shared" ref="J165:L165" si="49">J154+J164</f>
        <v>597.04000000000008</v>
      </c>
      <c r="K165" s="32"/>
      <c r="L165" s="32">
        <f t="shared" si="49"/>
        <v>53.6</v>
      </c>
    </row>
    <row r="166" spans="1:12" ht="14.4" x14ac:dyDescent="0.3">
      <c r="A166" s="20">
        <v>2</v>
      </c>
      <c r="B166" s="21">
        <v>3</v>
      </c>
      <c r="C166" s="22" t="s">
        <v>20</v>
      </c>
      <c r="D166" s="5" t="s">
        <v>21</v>
      </c>
      <c r="E166" s="39" t="s">
        <v>90</v>
      </c>
      <c r="F166" s="40">
        <v>150</v>
      </c>
      <c r="G166" s="40">
        <v>5.2</v>
      </c>
      <c r="H166" s="40">
        <v>4.3</v>
      </c>
      <c r="I166" s="40">
        <v>24.3</v>
      </c>
      <c r="J166" s="40">
        <v>156.69999999999999</v>
      </c>
      <c r="K166" s="41" t="s">
        <v>93</v>
      </c>
      <c r="L166" s="40"/>
    </row>
    <row r="167" spans="1:12" ht="14.4" x14ac:dyDescent="0.3">
      <c r="A167" s="23"/>
      <c r="B167" s="15"/>
      <c r="C167" s="11"/>
      <c r="D167" s="6"/>
      <c r="E167" s="42" t="s">
        <v>91</v>
      </c>
      <c r="F167" s="43" t="s">
        <v>92</v>
      </c>
      <c r="G167" s="43">
        <v>10.199999999999999</v>
      </c>
      <c r="H167" s="43">
        <v>12.36</v>
      </c>
      <c r="I167" s="43">
        <v>17.3</v>
      </c>
      <c r="J167" s="43">
        <v>221</v>
      </c>
      <c r="K167" s="44" t="s">
        <v>94</v>
      </c>
      <c r="L167" s="43"/>
    </row>
    <row r="168" spans="1:12" ht="26.4" x14ac:dyDescent="0.3">
      <c r="A168" s="23"/>
      <c r="B168" s="15"/>
      <c r="C168" s="11"/>
      <c r="D168" s="7" t="s">
        <v>25</v>
      </c>
      <c r="E168" s="42" t="s">
        <v>61</v>
      </c>
      <c r="F168" s="43" t="s">
        <v>62</v>
      </c>
      <c r="G168" s="43">
        <v>0.2</v>
      </c>
      <c r="H168" s="43">
        <v>0.5</v>
      </c>
      <c r="I168" s="43">
        <v>15.7</v>
      </c>
      <c r="J168" s="43">
        <v>65.3</v>
      </c>
      <c r="K168" s="44" t="s">
        <v>63</v>
      </c>
      <c r="L168" s="43"/>
    </row>
    <row r="169" spans="1:12" ht="14.4" x14ac:dyDescent="0.3">
      <c r="A169" s="23"/>
      <c r="B169" s="15"/>
      <c r="C169" s="11"/>
      <c r="D169" s="7" t="s">
        <v>22</v>
      </c>
      <c r="E169" s="42" t="s">
        <v>45</v>
      </c>
      <c r="F169" s="43">
        <v>30</v>
      </c>
      <c r="G169" s="43">
        <v>2.2799999999999998</v>
      </c>
      <c r="H169" s="43">
        <v>0.24</v>
      </c>
      <c r="I169" s="43">
        <v>14.76</v>
      </c>
      <c r="J169" s="43">
        <v>71</v>
      </c>
      <c r="K169" s="44"/>
      <c r="L169" s="43"/>
    </row>
    <row r="170" spans="1:12" ht="14.4" x14ac:dyDescent="0.3">
      <c r="A170" s="23"/>
      <c r="B170" s="15"/>
      <c r="C170" s="11"/>
      <c r="D170" s="56"/>
      <c r="E170" s="42" t="s">
        <v>51</v>
      </c>
      <c r="F170" s="43">
        <v>20</v>
      </c>
      <c r="G170" s="43">
        <v>1</v>
      </c>
      <c r="H170" s="43">
        <v>0.2</v>
      </c>
      <c r="I170" s="43">
        <v>9</v>
      </c>
      <c r="J170" s="43">
        <v>44</v>
      </c>
      <c r="K170" s="44"/>
      <c r="L170" s="43"/>
    </row>
    <row r="171" spans="1:12" ht="14.4" x14ac:dyDescent="0.3">
      <c r="A171" s="23"/>
      <c r="B171" s="15"/>
      <c r="C171" s="11"/>
      <c r="D171" s="7" t="s">
        <v>52</v>
      </c>
      <c r="E171" s="42" t="s">
        <v>88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89</v>
      </c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26</v>
      </c>
      <c r="E174" s="9"/>
      <c r="F174" s="19">
        <f>SUM(F166:F173)</f>
        <v>260</v>
      </c>
      <c r="G174" s="19">
        <f t="shared" ref="G174:J174" si="50">SUM(G166:G173)</f>
        <v>19.579999999999998</v>
      </c>
      <c r="H174" s="19">
        <f t="shared" si="50"/>
        <v>20.659999999999997</v>
      </c>
      <c r="I174" s="19">
        <f t="shared" si="50"/>
        <v>87.710000000000008</v>
      </c>
      <c r="J174" s="19">
        <f t="shared" si="50"/>
        <v>614.94000000000005</v>
      </c>
      <c r="K174" s="25"/>
      <c r="L174" s="19">
        <v>53.6</v>
      </c>
    </row>
    <row r="175" spans="1:12" ht="14.4" x14ac:dyDescent="0.3">
      <c r="A175" s="26">
        <f>A166</f>
        <v>2</v>
      </c>
      <c r="B175" s="13">
        <v>3</v>
      </c>
      <c r="C175" s="10" t="s">
        <v>24</v>
      </c>
      <c r="D175" s="7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26</v>
      </c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25">
      <c r="A185" s="29">
        <f>A166</f>
        <v>2</v>
      </c>
      <c r="B185" s="30">
        <f>B166</f>
        <v>3</v>
      </c>
      <c r="C185" s="63" t="s">
        <v>4</v>
      </c>
      <c r="D185" s="64"/>
      <c r="E185" s="31"/>
      <c r="F185" s="32">
        <f>F174+F184</f>
        <v>260</v>
      </c>
      <c r="G185" s="32">
        <f t="shared" ref="G185" si="51">G174+G184</f>
        <v>19.579999999999998</v>
      </c>
      <c r="H185" s="32">
        <f t="shared" ref="H185" si="52">H174+H184</f>
        <v>20.659999999999997</v>
      </c>
      <c r="I185" s="32">
        <f t="shared" ref="I185" si="53">I174+I184</f>
        <v>87.710000000000008</v>
      </c>
      <c r="J185" s="32">
        <f t="shared" ref="J185:L185" si="54">J174+J184</f>
        <v>614.94000000000005</v>
      </c>
      <c r="K185" s="32"/>
      <c r="L185" s="32">
        <f t="shared" si="54"/>
        <v>53.6</v>
      </c>
    </row>
    <row r="186" spans="1:12" ht="14.4" x14ac:dyDescent="0.3">
      <c r="A186" s="20">
        <v>2</v>
      </c>
      <c r="B186" s="21">
        <v>4</v>
      </c>
      <c r="C186" s="22" t="s">
        <v>20</v>
      </c>
      <c r="D186" s="5" t="s">
        <v>21</v>
      </c>
      <c r="E186" s="39" t="s">
        <v>97</v>
      </c>
      <c r="F186" s="40">
        <v>150</v>
      </c>
      <c r="G186" s="40">
        <v>4.3</v>
      </c>
      <c r="H186" s="40">
        <v>5.6</v>
      </c>
      <c r="I186" s="40">
        <v>20.100000000000001</v>
      </c>
      <c r="J186" s="40">
        <v>148</v>
      </c>
      <c r="K186" s="41" t="s">
        <v>99</v>
      </c>
      <c r="L186" s="40"/>
    </row>
    <row r="187" spans="1:12" ht="14.4" x14ac:dyDescent="0.3">
      <c r="A187" s="23"/>
      <c r="B187" s="15"/>
      <c r="C187" s="11"/>
      <c r="D187" s="6"/>
      <c r="E187" s="42" t="s">
        <v>98</v>
      </c>
      <c r="F187" s="43">
        <v>80</v>
      </c>
      <c r="G187" s="43">
        <v>10.199999999999999</v>
      </c>
      <c r="H187" s="43">
        <v>12.68</v>
      </c>
      <c r="I187" s="43">
        <v>13.62</v>
      </c>
      <c r="J187" s="43">
        <v>209.4</v>
      </c>
      <c r="K187" s="44" t="s">
        <v>60</v>
      </c>
      <c r="L187" s="43"/>
    </row>
    <row r="188" spans="1:12" ht="14.4" x14ac:dyDescent="0.3">
      <c r="A188" s="23"/>
      <c r="B188" s="15"/>
      <c r="C188" s="11"/>
      <c r="D188" s="7" t="s">
        <v>25</v>
      </c>
      <c r="E188" s="42" t="s">
        <v>95</v>
      </c>
      <c r="F188" s="43" t="s">
        <v>96</v>
      </c>
      <c r="G188" s="43">
        <v>0.2</v>
      </c>
      <c r="H188" s="43">
        <v>1.5</v>
      </c>
      <c r="I188" s="43">
        <v>15.7</v>
      </c>
      <c r="J188" s="43">
        <v>65.3</v>
      </c>
      <c r="K188" s="44" t="s">
        <v>50</v>
      </c>
      <c r="L188" s="43"/>
    </row>
    <row r="189" spans="1:12" ht="14.4" x14ac:dyDescent="0.3">
      <c r="A189" s="23"/>
      <c r="B189" s="15"/>
      <c r="C189" s="11"/>
      <c r="D189" s="7" t="s">
        <v>22</v>
      </c>
      <c r="E189" s="42" t="s">
        <v>45</v>
      </c>
      <c r="F189" s="43">
        <v>30</v>
      </c>
      <c r="G189" s="43">
        <v>2.2799999999999998</v>
      </c>
      <c r="H189" s="43">
        <v>0.24</v>
      </c>
      <c r="I189" s="43">
        <v>14.76</v>
      </c>
      <c r="J189" s="43">
        <v>71</v>
      </c>
      <c r="K189" s="44"/>
      <c r="L189" s="43"/>
    </row>
    <row r="190" spans="1:12" ht="14.4" x14ac:dyDescent="0.3">
      <c r="A190" s="23"/>
      <c r="B190" s="15"/>
      <c r="C190" s="11"/>
      <c r="D190" s="56"/>
      <c r="E190" s="42" t="s">
        <v>51</v>
      </c>
      <c r="F190" s="43">
        <v>20</v>
      </c>
      <c r="G190" s="43">
        <v>1</v>
      </c>
      <c r="H190" s="43">
        <v>0.2</v>
      </c>
      <c r="I190" s="43">
        <v>9</v>
      </c>
      <c r="J190" s="43">
        <v>44</v>
      </c>
      <c r="K190" s="44"/>
      <c r="L190" s="43"/>
    </row>
    <row r="191" spans="1:12" ht="14.4" x14ac:dyDescent="0.3">
      <c r="A191" s="23"/>
      <c r="B191" s="15"/>
      <c r="C191" s="11"/>
      <c r="D191" s="7" t="s">
        <v>23</v>
      </c>
      <c r="E191" s="42" t="s">
        <v>55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56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3">
      <c r="A194" s="24"/>
      <c r="B194" s="17"/>
      <c r="C194" s="8"/>
      <c r="D194" s="18" t="s">
        <v>26</v>
      </c>
      <c r="E194" s="9"/>
      <c r="F194" s="19">
        <f>SUM(F186:F193)</f>
        <v>380</v>
      </c>
      <c r="G194" s="19">
        <f t="shared" ref="G194:J194" si="55">SUM(G186:G193)</f>
        <v>19.670000000000002</v>
      </c>
      <c r="H194" s="19">
        <f t="shared" si="55"/>
        <v>20.689999999999998</v>
      </c>
      <c r="I194" s="19">
        <f t="shared" si="55"/>
        <v>87.88000000000001</v>
      </c>
      <c r="J194" s="19">
        <f t="shared" si="55"/>
        <v>607.5</v>
      </c>
      <c r="K194" s="25"/>
      <c r="L194" s="19">
        <v>53.6</v>
      </c>
    </row>
    <row r="195" spans="1:12" ht="14.4" x14ac:dyDescent="0.3">
      <c r="A195" s="26">
        <f>A186</f>
        <v>2</v>
      </c>
      <c r="B195" s="13">
        <v>4</v>
      </c>
      <c r="C195" s="10" t="s">
        <v>24</v>
      </c>
      <c r="D195" s="7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7"/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/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/>
      <c r="E199" s="53"/>
      <c r="F199" s="43"/>
      <c r="G199" s="43"/>
      <c r="H199" s="43"/>
      <c r="I199" s="43"/>
      <c r="J199" s="43"/>
      <c r="K199" s="55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4"/>
      <c r="B204" s="17"/>
      <c r="C204" s="8"/>
      <c r="D204" s="18" t="s">
        <v>26</v>
      </c>
      <c r="E204" s="9"/>
      <c r="F204" s="19"/>
      <c r="G204" s="19"/>
      <c r="H204" s="19"/>
      <c r="I204" s="19"/>
      <c r="J204" s="19"/>
      <c r="K204" s="25"/>
      <c r="L204" s="19"/>
    </row>
    <row r="205" spans="1:12" ht="13.95" customHeight="1" thickBot="1" x14ac:dyDescent="0.3">
      <c r="A205" s="29">
        <f>A186</f>
        <v>2</v>
      </c>
      <c r="B205" s="30">
        <f>B186</f>
        <v>4</v>
      </c>
      <c r="C205" s="63" t="s">
        <v>4</v>
      </c>
      <c r="D205" s="64"/>
      <c r="E205" s="31"/>
      <c r="F205" s="32">
        <f>F194+F204</f>
        <v>380</v>
      </c>
      <c r="G205" s="32">
        <f>G194+G204</f>
        <v>19.670000000000002</v>
      </c>
      <c r="H205" s="32">
        <f>H194+H204</f>
        <v>20.689999999999998</v>
      </c>
      <c r="I205" s="32">
        <f>I194+I204</f>
        <v>87.88000000000001</v>
      </c>
      <c r="J205" s="32">
        <f>J194+J204</f>
        <v>607.5</v>
      </c>
      <c r="K205" s="32"/>
      <c r="L205" s="32">
        <f>L194+L204</f>
        <v>53.6</v>
      </c>
    </row>
    <row r="206" spans="1:12" ht="13.95" customHeight="1" x14ac:dyDescent="0.3">
      <c r="A206" s="20">
        <v>2</v>
      </c>
      <c r="B206" s="21">
        <v>5</v>
      </c>
      <c r="C206" s="22" t="s">
        <v>20</v>
      </c>
      <c r="D206" s="5" t="s">
        <v>21</v>
      </c>
      <c r="E206" s="39" t="s">
        <v>71</v>
      </c>
      <c r="F206" s="40">
        <v>200</v>
      </c>
      <c r="G206" s="40">
        <v>14.7</v>
      </c>
      <c r="H206" s="40">
        <v>12.6</v>
      </c>
      <c r="I206" s="40">
        <v>38.9</v>
      </c>
      <c r="J206" s="40">
        <v>327.8</v>
      </c>
      <c r="K206" s="41" t="s">
        <v>72</v>
      </c>
      <c r="L206" s="40"/>
    </row>
    <row r="207" spans="1:12" ht="13.95" customHeight="1" x14ac:dyDescent="0.3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3.95" customHeight="1" x14ac:dyDescent="0.3">
      <c r="A208" s="23"/>
      <c r="B208" s="15"/>
      <c r="C208" s="11"/>
      <c r="D208" s="7" t="s">
        <v>25</v>
      </c>
      <c r="E208" s="42" t="s">
        <v>48</v>
      </c>
      <c r="F208" s="43" t="s">
        <v>49</v>
      </c>
      <c r="G208" s="43">
        <v>4.4999999999999998E-2</v>
      </c>
      <c r="H208" s="43">
        <v>5.0000000000000001E-3</v>
      </c>
      <c r="I208" s="43">
        <v>15.12</v>
      </c>
      <c r="J208" s="43">
        <v>60.7</v>
      </c>
      <c r="K208" s="44" t="s">
        <v>50</v>
      </c>
      <c r="L208" s="43"/>
    </row>
    <row r="209" spans="1:12" ht="13.95" customHeight="1" x14ac:dyDescent="0.3">
      <c r="A209" s="23"/>
      <c r="B209" s="15"/>
      <c r="C209" s="11"/>
      <c r="D209" s="7" t="s">
        <v>22</v>
      </c>
      <c r="E209" s="42" t="s">
        <v>45</v>
      </c>
      <c r="F209" s="43">
        <v>30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95" customHeight="1" x14ac:dyDescent="0.3">
      <c r="A210" s="23"/>
      <c r="B210" s="15"/>
      <c r="C210" s="11"/>
      <c r="D210" s="56"/>
      <c r="E210" s="42" t="s">
        <v>51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95" customHeight="1" x14ac:dyDescent="0.3">
      <c r="A211" s="23"/>
      <c r="B211" s="15"/>
      <c r="C211" s="11"/>
      <c r="D211" s="7" t="s">
        <v>52</v>
      </c>
      <c r="E211" s="42" t="s">
        <v>100</v>
      </c>
      <c r="F211" s="43">
        <v>60</v>
      </c>
      <c r="G211" s="43">
        <v>1.02</v>
      </c>
      <c r="H211" s="43">
        <v>6.1</v>
      </c>
      <c r="I211" s="43">
        <v>6.8</v>
      </c>
      <c r="J211" s="43">
        <v>86.2</v>
      </c>
      <c r="K211" s="44" t="s">
        <v>101</v>
      </c>
      <c r="L211" s="43"/>
    </row>
    <row r="212" spans="1:12" ht="13.95" customHeight="1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95" customHeight="1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95" customHeight="1" x14ac:dyDescent="0.3">
      <c r="A214" s="24"/>
      <c r="B214" s="17"/>
      <c r="C214" s="8"/>
      <c r="D214" s="18" t="s">
        <v>26</v>
      </c>
      <c r="E214" s="9"/>
      <c r="F214" s="19">
        <f>SUM(F206:F213)</f>
        <v>310</v>
      </c>
      <c r="G214" s="19">
        <f t="shared" ref="G214:J214" si="56">SUM(G206:G213)</f>
        <v>18.285</v>
      </c>
      <c r="H214" s="19">
        <f t="shared" si="56"/>
        <v>19.064999999999998</v>
      </c>
      <c r="I214" s="19">
        <f t="shared" si="56"/>
        <v>79.66</v>
      </c>
      <c r="J214" s="19">
        <f t="shared" si="56"/>
        <v>566.03</v>
      </c>
      <c r="K214" s="25"/>
      <c r="L214" s="19">
        <v>53.6</v>
      </c>
    </row>
    <row r="215" spans="1:12" ht="13.95" customHeight="1" x14ac:dyDescent="0.3">
      <c r="A215" s="26">
        <f>A206</f>
        <v>2</v>
      </c>
      <c r="B215" s="13">
        <v>5</v>
      </c>
      <c r="C215" s="10" t="s">
        <v>24</v>
      </c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3.95" customHeight="1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3.95" customHeight="1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3.95" customHeight="1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3.95" customHeight="1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3.95" customHeight="1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3.95" customHeight="1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3.95" customHeight="1" x14ac:dyDescent="0.3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95" customHeight="1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95" customHeight="1" x14ac:dyDescent="0.3">
      <c r="A224" s="24"/>
      <c r="B224" s="17"/>
      <c r="C224" s="8"/>
      <c r="D224" s="18" t="s">
        <v>26</v>
      </c>
      <c r="E224" s="9"/>
      <c r="F224" s="19"/>
      <c r="G224" s="19"/>
      <c r="H224" s="19"/>
      <c r="I224" s="19"/>
      <c r="J224" s="19"/>
      <c r="K224" s="25"/>
      <c r="L224" s="19"/>
    </row>
    <row r="225" spans="1:12" ht="13.95" customHeight="1" thickBot="1" x14ac:dyDescent="0.3">
      <c r="A225" s="29">
        <f>A206</f>
        <v>2</v>
      </c>
      <c r="B225" s="30">
        <f>B206</f>
        <v>5</v>
      </c>
      <c r="C225" s="63" t="s">
        <v>4</v>
      </c>
      <c r="D225" s="64"/>
      <c r="E225" s="31"/>
      <c r="F225" s="32">
        <f>F214+F224</f>
        <v>310</v>
      </c>
      <c r="G225" s="32">
        <f>G214+G224</f>
        <v>18.285</v>
      </c>
      <c r="H225" s="32">
        <f>H214+H224</f>
        <v>19.064999999999998</v>
      </c>
      <c r="I225" s="32">
        <f>I214+I224</f>
        <v>79.66</v>
      </c>
      <c r="J225" s="32">
        <f>J214+J224</f>
        <v>566.03</v>
      </c>
      <c r="K225" s="32"/>
      <c r="L225" s="32">
        <f>L214+L224</f>
        <v>53.6</v>
      </c>
    </row>
    <row r="226" spans="1:12" ht="13.95" customHeight="1" x14ac:dyDescent="0.3">
      <c r="A226" s="20">
        <v>2</v>
      </c>
      <c r="B226" s="21">
        <v>6</v>
      </c>
      <c r="C226" s="22" t="s">
        <v>20</v>
      </c>
      <c r="D226" s="5" t="s">
        <v>21</v>
      </c>
      <c r="E226" s="39" t="s">
        <v>75</v>
      </c>
      <c r="F226" s="40">
        <v>150</v>
      </c>
      <c r="G226" s="40">
        <v>3.8</v>
      </c>
      <c r="H226" s="40">
        <v>6.5</v>
      </c>
      <c r="I226" s="40">
        <v>34.799999999999997</v>
      </c>
      <c r="J226" s="40">
        <v>212.9</v>
      </c>
      <c r="K226" s="41" t="s">
        <v>78</v>
      </c>
      <c r="L226" s="40"/>
    </row>
    <row r="227" spans="1:12" ht="13.95" customHeight="1" x14ac:dyDescent="0.3">
      <c r="A227" s="23"/>
      <c r="B227" s="15"/>
      <c r="C227" s="11"/>
      <c r="D227" s="6"/>
      <c r="E227" s="42" t="s">
        <v>103</v>
      </c>
      <c r="F227" s="43">
        <v>80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60</v>
      </c>
      <c r="L227" s="43"/>
    </row>
    <row r="228" spans="1:12" ht="13.95" customHeight="1" x14ac:dyDescent="0.3">
      <c r="A228" s="23"/>
      <c r="B228" s="15"/>
      <c r="C228" s="11"/>
      <c r="D228" s="7" t="s">
        <v>25</v>
      </c>
      <c r="E228" s="42" t="s">
        <v>61</v>
      </c>
      <c r="F228" s="43" t="s">
        <v>62</v>
      </c>
      <c r="G228" s="43">
        <v>2.1000000000000001E-2</v>
      </c>
      <c r="H228" s="43">
        <v>5.0000000000000001E-3</v>
      </c>
      <c r="I228" s="43">
        <v>14.975</v>
      </c>
      <c r="J228" s="43">
        <v>60</v>
      </c>
      <c r="K228" s="44" t="s">
        <v>63</v>
      </c>
      <c r="L228" s="43"/>
    </row>
    <row r="229" spans="1:12" ht="13.95" customHeight="1" x14ac:dyDescent="0.3">
      <c r="A229" s="23"/>
      <c r="B229" s="15"/>
      <c r="C229" s="11"/>
      <c r="D229" s="7" t="s">
        <v>22</v>
      </c>
      <c r="E229" s="42" t="s">
        <v>45</v>
      </c>
      <c r="F229" s="43">
        <v>20</v>
      </c>
      <c r="G229" s="43">
        <v>2.2799999999999998</v>
      </c>
      <c r="H229" s="43">
        <v>0.24</v>
      </c>
      <c r="I229" s="43">
        <v>14.76</v>
      </c>
      <c r="J229" s="43">
        <v>71</v>
      </c>
      <c r="K229" s="44"/>
      <c r="L229" s="43"/>
    </row>
    <row r="230" spans="1:12" ht="13.95" customHeight="1" x14ac:dyDescent="0.3">
      <c r="A230" s="23"/>
      <c r="B230" s="15"/>
      <c r="C230" s="11"/>
      <c r="D230" s="56"/>
      <c r="E230" s="42" t="s">
        <v>51</v>
      </c>
      <c r="F230" s="43">
        <v>20</v>
      </c>
      <c r="G230" s="43">
        <v>1</v>
      </c>
      <c r="H230" s="43">
        <v>0.61</v>
      </c>
      <c r="I230" s="43">
        <v>9</v>
      </c>
      <c r="J230" s="43">
        <v>44</v>
      </c>
      <c r="K230" s="44"/>
      <c r="L230" s="43"/>
    </row>
    <row r="231" spans="1:12" ht="13.95" customHeight="1" x14ac:dyDescent="0.3">
      <c r="A231" s="23"/>
      <c r="B231" s="15"/>
      <c r="C231" s="11"/>
      <c r="D231" s="7" t="s">
        <v>52</v>
      </c>
      <c r="E231" s="53" t="s">
        <v>43</v>
      </c>
      <c r="F231" s="43">
        <v>60</v>
      </c>
      <c r="G231" s="43">
        <v>0.8</v>
      </c>
      <c r="H231" s="43">
        <v>0.1</v>
      </c>
      <c r="I231" s="43">
        <v>2.6</v>
      </c>
      <c r="J231" s="43">
        <v>14.5</v>
      </c>
      <c r="K231" s="55" t="s">
        <v>102</v>
      </c>
      <c r="L231" s="43"/>
    </row>
    <row r="232" spans="1:12" ht="13.95" customHeight="1" x14ac:dyDescent="0.3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95" customHeight="1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95" customHeight="1" x14ac:dyDescent="0.3">
      <c r="A234" s="24"/>
      <c r="B234" s="17"/>
      <c r="C234" s="8"/>
      <c r="D234" s="18" t="s">
        <v>26</v>
      </c>
      <c r="E234" s="9"/>
      <c r="F234" s="19">
        <f>SUM(F226:F233)</f>
        <v>330</v>
      </c>
      <c r="G234" s="19">
        <f t="shared" ref="G234:J234" si="57">SUM(G226:G233)</f>
        <v>18.501000000000001</v>
      </c>
      <c r="H234" s="19">
        <f t="shared" si="57"/>
        <v>19.564999999999998</v>
      </c>
      <c r="I234" s="19">
        <f t="shared" si="57"/>
        <v>82.714999999999989</v>
      </c>
      <c r="J234" s="19">
        <f t="shared" si="57"/>
        <v>580.11</v>
      </c>
      <c r="K234" s="25"/>
      <c r="L234" s="19">
        <v>53.6</v>
      </c>
    </row>
    <row r="235" spans="1:12" ht="13.95" customHeight="1" x14ac:dyDescent="0.3">
      <c r="A235" s="26">
        <f>A226</f>
        <v>2</v>
      </c>
      <c r="B235" s="13">
        <v>6</v>
      </c>
      <c r="C235" s="10" t="s">
        <v>24</v>
      </c>
      <c r="D235" s="7"/>
      <c r="E235" s="42"/>
      <c r="F235" s="43"/>
      <c r="G235" s="43"/>
      <c r="H235" s="43"/>
      <c r="I235" s="43"/>
      <c r="J235" s="43"/>
      <c r="K235" s="44"/>
      <c r="L235" s="43"/>
    </row>
    <row r="236" spans="1:12" ht="13.95" customHeight="1" x14ac:dyDescent="0.3">
      <c r="A236" s="23"/>
      <c r="B236" s="15"/>
      <c r="C236" s="11"/>
      <c r="D236" s="7"/>
      <c r="E236" s="42"/>
      <c r="F236" s="43"/>
      <c r="G236" s="43"/>
      <c r="H236" s="43"/>
      <c r="I236" s="43"/>
      <c r="J236" s="43"/>
      <c r="K236" s="44"/>
      <c r="L236" s="43"/>
    </row>
    <row r="237" spans="1:12" ht="13.95" customHeight="1" x14ac:dyDescent="0.3">
      <c r="A237" s="23"/>
      <c r="B237" s="15"/>
      <c r="C237" s="11"/>
      <c r="D237" s="7"/>
      <c r="E237" s="42"/>
      <c r="F237" s="43"/>
      <c r="G237" s="43"/>
      <c r="H237" s="43"/>
      <c r="I237" s="43"/>
      <c r="J237" s="43"/>
      <c r="K237" s="44"/>
      <c r="L237" s="43"/>
    </row>
    <row r="238" spans="1:12" ht="13.95" customHeight="1" x14ac:dyDescent="0.3">
      <c r="A238" s="23"/>
      <c r="B238" s="15"/>
      <c r="C238" s="11"/>
      <c r="D238" s="7"/>
      <c r="E238" s="42"/>
      <c r="F238" s="43"/>
      <c r="G238" s="43"/>
      <c r="H238" s="43"/>
      <c r="I238" s="43"/>
      <c r="J238" s="43"/>
      <c r="K238" s="44"/>
      <c r="L238" s="43"/>
    </row>
    <row r="239" spans="1:12" ht="13.95" customHeight="1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3.95" customHeight="1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3.95" customHeight="1" x14ac:dyDescent="0.3">
      <c r="A241" s="23"/>
      <c r="B241" s="15"/>
      <c r="C241" s="11"/>
      <c r="D241" s="7"/>
      <c r="E241" s="42"/>
      <c r="F241" s="43"/>
      <c r="G241" s="43"/>
      <c r="H241" s="43"/>
      <c r="I241" s="43"/>
      <c r="J241" s="43"/>
      <c r="K241" s="44"/>
      <c r="L241" s="43"/>
    </row>
    <row r="242" spans="1:12" ht="13.95" customHeight="1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95" customHeight="1" x14ac:dyDescent="0.3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95" customHeight="1" x14ac:dyDescent="0.3">
      <c r="A244" s="24"/>
      <c r="B244" s="17"/>
      <c r="C244" s="8"/>
      <c r="D244" s="18" t="s">
        <v>26</v>
      </c>
      <c r="E244" s="9"/>
      <c r="F244" s="19"/>
      <c r="G244" s="19"/>
      <c r="H244" s="19"/>
      <c r="I244" s="19"/>
      <c r="J244" s="19"/>
      <c r="K244" s="25"/>
      <c r="L244" s="19"/>
    </row>
    <row r="245" spans="1:12" ht="13.95" customHeight="1" thickBot="1" x14ac:dyDescent="0.3">
      <c r="A245" s="29">
        <f>A226</f>
        <v>2</v>
      </c>
      <c r="B245" s="30">
        <f>B226</f>
        <v>6</v>
      </c>
      <c r="C245" s="63" t="s">
        <v>4</v>
      </c>
      <c r="D245" s="64"/>
      <c r="E245" s="31"/>
      <c r="F245" s="32">
        <f>F234+F244</f>
        <v>330</v>
      </c>
      <c r="G245" s="32">
        <f>G234+G244</f>
        <v>18.501000000000001</v>
      </c>
      <c r="H245" s="32">
        <f>H234+H244</f>
        <v>19.564999999999998</v>
      </c>
      <c r="I245" s="32">
        <f>I234+I244</f>
        <v>82.714999999999989</v>
      </c>
      <c r="J245" s="32">
        <f>J234+J244</f>
        <v>580.11</v>
      </c>
      <c r="K245" s="32"/>
      <c r="L245" s="32">
        <f>L234+L244</f>
        <v>53.6</v>
      </c>
    </row>
    <row r="246" spans="1:12" ht="13.8" thickBot="1" x14ac:dyDescent="0.3">
      <c r="A246" s="27"/>
      <c r="B246" s="28"/>
      <c r="C246" s="65" t="s">
        <v>5</v>
      </c>
      <c r="D246" s="65"/>
      <c r="E246" s="65"/>
      <c r="F246" s="34">
        <f>(F25+F45+F65+F85+F105+F125+F145+F165+F185+F205)/(IF(F25=0,0,1)+IF(F45=0,0,1)+IF(F65=0,0,1)+IF(F85=0,0,1)+IF(F105=0,0,1)+IF(F125=0,0,1)+IF(F145=0,0,1)+IF(F165=0,0,1)+IF(F185=0,0,1)+IF(F205=0,0,1))</f>
        <v>275.5</v>
      </c>
      <c r="G246" s="34">
        <f>(G25+G45+G65+G85+G105+G125+G145+G165+G185+G205)/(IF(G25=0,0,1)+IF(G45=0,0,1)+IF(G65=0,0,1)+IF(G85=0,0,1)+IF(G105=0,0,1)+IF(G125=0,0,1)+IF(G145=0,0,1)+IF(G165=0,0,1)+IF(G185=0,0,1)+IF(G205=0,0,1))</f>
        <v>19.443399999999997</v>
      </c>
      <c r="H246" s="34">
        <f>(H25+H45+H65+H85+H105+H125+H145+H165+H185+H205)/(IF(H25=0,0,1)+IF(H45=0,0,1)+IF(H65=0,0,1)+IF(H85=0,0,1)+IF(H105=0,0,1)+IF(H125=0,0,1)+IF(H145=0,0,1)+IF(H165=0,0,1)+IF(H185=0,0,1)+IF(H205=0,0,1))</f>
        <v>19.893999999999998</v>
      </c>
      <c r="I246" s="34">
        <f>(I25+I45+I65+I85+I105+I125+I145+I165+I185+I205)/(IF(I25=0,0,1)+IF(I45=0,0,1)+IF(I65=0,0,1)+IF(I85=0,0,1)+IF(I105=0,0,1)+IF(I125=0,0,1)+IF(I145=0,0,1)+IF(I165=0,0,1)+IF(I185=0,0,1)+IF(I205=0,0,1))</f>
        <v>85.18950000000001</v>
      </c>
      <c r="J246" s="34">
        <f>(J25+J45+J65+J85+J105+J125+J145+J165+J185+J205)/(IF(J25=0,0,1)+IF(J45=0,0,1)+IF(J65=0,0,1)+IF(J85=0,0,1)+IF(J105=0,0,1)+IF(J125=0,0,1)+IF(J145=0,0,1)+IF(J165=0,0,1)+IF(J185=0,0,1)+IF(J205=0,0,1))</f>
        <v>601.44100000000003</v>
      </c>
      <c r="K246" s="34"/>
      <c r="L246" s="34">
        <f>(L25+L45+L65+L85+L105+L125+L145+L165+L185+L205)/(IF(L25=0,0,1)+IF(L45=0,0,1)+IF(L65=0,0,1)+IF(L85=0,0,1)+IF(L105=0,0,1)+IF(L125=0,0,1)+IF(L145=0,0,1)+IF(L165=0,0,1)+IF(L185=0,0,1)+IF(L205=0,0,1))</f>
        <v>53.600000000000009</v>
      </c>
    </row>
  </sheetData>
  <mergeCells count="16"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</cp:lastModifiedBy>
  <dcterms:created xsi:type="dcterms:W3CDTF">2022-05-16T14:23:56Z</dcterms:created>
  <dcterms:modified xsi:type="dcterms:W3CDTF">2023-10-20T06:53:17Z</dcterms:modified>
</cp:coreProperties>
</file>