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233" i="1" l="1"/>
  <c r="L232" i="1"/>
  <c r="J232" i="1"/>
  <c r="I232" i="1"/>
  <c r="H232" i="1"/>
  <c r="G232" i="1"/>
  <c r="F232" i="1"/>
  <c r="A223" i="1"/>
  <c r="L222" i="1"/>
  <c r="L233" i="1" s="1"/>
  <c r="J222" i="1"/>
  <c r="J233" i="1" s="1"/>
  <c r="I222" i="1"/>
  <c r="H222" i="1"/>
  <c r="G222" i="1"/>
  <c r="G233" i="1" s="1"/>
  <c r="F222" i="1"/>
  <c r="F233" i="1" s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J214" i="1" s="1"/>
  <c r="I203" i="1"/>
  <c r="I214" i="1" s="1"/>
  <c r="H203" i="1"/>
  <c r="H214" i="1" s="1"/>
  <c r="G203" i="1"/>
  <c r="G214" i="1" s="1"/>
  <c r="F20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I138" i="1" s="1"/>
  <c r="H127" i="1"/>
  <c r="H138" i="1" s="1"/>
  <c r="G127" i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I43" i="1" s="1"/>
  <c r="H32" i="1"/>
  <c r="H43" i="1" s="1"/>
  <c r="G32" i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I24" i="1" s="1"/>
  <c r="H13" i="1"/>
  <c r="H24" i="1" s="1"/>
  <c r="G13" i="1"/>
  <c r="G24" i="1" s="1"/>
  <c r="F13" i="1"/>
  <c r="F24" i="1" s="1"/>
  <c r="G43" i="1" l="1"/>
  <c r="L62" i="1"/>
  <c r="H233" i="1"/>
  <c r="H119" i="1"/>
  <c r="I233" i="1"/>
  <c r="L234" i="1"/>
  <c r="J43" i="1"/>
  <c r="J138" i="1"/>
  <c r="G138" i="1"/>
  <c r="G234" i="1" s="1"/>
  <c r="J24" i="1"/>
  <c r="I157" i="1"/>
  <c r="J62" i="1"/>
  <c r="H62" i="1"/>
  <c r="H234" i="1" s="1"/>
  <c r="I100" i="1"/>
  <c r="F81" i="1"/>
  <c r="J195" i="1"/>
  <c r="F119" i="1"/>
  <c r="J157" i="1"/>
  <c r="I234" i="1" l="1"/>
  <c r="F234" i="1"/>
  <c r="J234" i="1"/>
</calcChain>
</file>

<file path=xl/sharedStrings.xml><?xml version="1.0" encoding="utf-8"?>
<sst xmlns="http://schemas.openxmlformats.org/spreadsheetml/2006/main" count="279" uniqueCount="79">
  <si>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</si>
  <si>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</si>
  <si>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</si>
  <si>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</si>
  <si>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</si>
  <si>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</si>
  <si>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</si>
  <si>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</si>
  <si>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</si>
  <si>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</si>
  <si>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</si>
  <si>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</si>
  <si>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</si>
  <si>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</si>
  <si>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</si>
  <si>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</si>
  <si>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</si>
  <si>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</si>
  <si>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</si>
  <si>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</si>
  <si>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</si>
  <si>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</si>
  <si>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</si>
  <si>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</si>
  <si>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</si>
  <si>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</si>
  <si>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</si>
  <si>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</si>
  <si>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</si>
  <si>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</si>
  <si>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</si>
  <si>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</si>
  <si>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</si>
  <si>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</si>
  <si>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</si>
  <si>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</si>
  <si>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</si>
  <si>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</si>
  <si>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Винегрет овощной</t>
  </si>
  <si>
    <t>Рис отварной</t>
  </si>
  <si>
    <t>директор</t>
  </si>
  <si>
    <t>котлета из птицы  с соусом</t>
  </si>
  <si>
    <t xml:space="preserve">чай с сахаром </t>
  </si>
  <si>
    <t>пшеничный , ржано - пшеничный</t>
  </si>
  <si>
    <t xml:space="preserve">макароны отварные со сливочным маслом </t>
  </si>
  <si>
    <t>Салат из моркови с яблоками</t>
  </si>
  <si>
    <t>Жаркое по - домашнему( из говядины)</t>
  </si>
  <si>
    <t>чай с сахаром и лимоном</t>
  </si>
  <si>
    <t>Пшеничный, ржано-пшеничный</t>
  </si>
  <si>
    <t>Каша гречневая рассыпчатая</t>
  </si>
  <si>
    <t>салат из белокочанной капусты</t>
  </si>
  <si>
    <t>49 / 40</t>
  </si>
  <si>
    <t>2 /0</t>
  </si>
  <si>
    <t>1 /0</t>
  </si>
  <si>
    <t>Птица тушеная в сметанном соусе</t>
  </si>
  <si>
    <t>чай с сахаром и яблоками</t>
  </si>
  <si>
    <t>каша молочная геркулесовая со сливочным маслом</t>
  </si>
  <si>
    <t>Пшеничный</t>
  </si>
  <si>
    <t>Сосиска в тесте</t>
  </si>
  <si>
    <t>фрукт</t>
  </si>
  <si>
    <t>Котлета из говядины с соусом</t>
  </si>
  <si>
    <t>Каша молочная "Дружба " со слив. Масл</t>
  </si>
  <si>
    <t>Пирожок с повидлом</t>
  </si>
  <si>
    <t>Сыр</t>
  </si>
  <si>
    <t>Кнели куриные с соусом</t>
  </si>
  <si>
    <t>Картоф. пюре, тушеная капуста</t>
  </si>
  <si>
    <t>Рыба запеченая в сметанном соусе</t>
  </si>
  <si>
    <t>пшеничный, ржано - пшеничный</t>
  </si>
  <si>
    <t>картофельное пюре</t>
  </si>
  <si>
    <t>кондитерское изделие</t>
  </si>
  <si>
    <t>Плов из говядины</t>
  </si>
  <si>
    <t>Салат  из белокочанной капусты</t>
  </si>
  <si>
    <t xml:space="preserve"> чай с сахаром </t>
  </si>
  <si>
    <t xml:space="preserve"> Салат из моркови</t>
  </si>
  <si>
    <t>Сосиска отварная с соусом</t>
  </si>
  <si>
    <t>Макароны оварные со сливочным маслом</t>
  </si>
  <si>
    <t>Жаркое по-домашнему</t>
  </si>
  <si>
    <t>МБОУ "Кузнечихинская ООШ"</t>
  </si>
  <si>
    <t>Каштанова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</si>
</sst>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2" fillId="0" borderId="0"/>
  </cellStyleXfs>
  <cellXfs count="19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23" xfId="0" applyNumberFormat="1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15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1" fontId="0" fillId="5" borderId="3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1" xfId="1" applyFill="1" applyBorder="1" applyAlignment="1" applyProtection="1">
      <alignment wrapText="1"/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15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1" xfId="1" applyFill="1" applyBorder="1" applyAlignment="1" applyProtection="1">
      <alignment wrapText="1"/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15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1" xfId="1" applyFill="1" applyBorder="1" applyAlignment="1" applyProtection="1">
      <alignment wrapText="1"/>
      <protection locked="0"/>
    </xf>
    <xf numFmtId="0" fontId="12" fillId="5" borderId="2" xfId="1" applyFill="1" applyBorder="1" applyAlignment="1" applyProtection="1">
      <alignment wrapText="1"/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15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2" xfId="1" applyFill="1" applyBorder="1" applyAlignment="1" applyProtection="1">
      <alignment wrapText="1"/>
      <protection locked="0"/>
    </xf>
    <xf numFmtId="0" fontId="12" fillId="5" borderId="3" xfId="1" applyFill="1" applyBorder="1" applyAlignment="1" applyProtection="1">
      <alignment wrapText="1"/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1" fontId="12" fillId="5" borderId="3" xfId="1" applyNumberFormat="1" applyFill="1" applyBorder="1" applyProtection="1">
      <protection locked="0"/>
    </xf>
    <xf numFmtId="1" fontId="12" fillId="5" borderId="23" xfId="1" applyNumberFormat="1" applyFill="1" applyBorder="1" applyProtection="1">
      <protection locked="0"/>
    </xf>
    <xf numFmtId="0" fontId="12" fillId="0" borderId="2" xfId="1" applyBorder="1"/>
    <xf numFmtId="0" fontId="12" fillId="5" borderId="2" xfId="1" applyFill="1" applyBorder="1" applyProtection="1">
      <protection locked="0"/>
    </xf>
    <xf numFmtId="0" fontId="12" fillId="0" borderId="1" xfId="1" applyBorder="1"/>
    <xf numFmtId="0" fontId="12" fillId="5" borderId="3" xfId="1" applyFill="1" applyBorder="1" applyProtection="1">
      <protection locked="0"/>
    </xf>
    <xf numFmtId="0" fontId="12" fillId="5" borderId="1" xfId="1" applyFill="1" applyBorder="1" applyAlignment="1" applyProtection="1">
      <alignment wrapText="1"/>
      <protection locked="0"/>
    </xf>
    <xf numFmtId="0" fontId="12" fillId="5" borderId="2" xfId="1" applyFill="1" applyBorder="1" applyAlignment="1" applyProtection="1">
      <alignment wrapText="1"/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" xfId="1" applyNumberFormat="1" applyFill="1" applyBorder="1" applyProtection="1">
      <protection locked="0"/>
    </xf>
    <xf numFmtId="1" fontId="12" fillId="5" borderId="15" xfId="1" applyNumberFormat="1" applyFill="1" applyBorder="1" applyProtection="1">
      <protection locked="0"/>
    </xf>
    <xf numFmtId="1" fontId="12" fillId="5" borderId="2" xfId="1" applyNumberFormat="1" applyFill="1" applyBorder="1" applyProtection="1">
      <protection locked="0"/>
    </xf>
    <xf numFmtId="1" fontId="12" fillId="5" borderId="17" xfId="1" applyNumberForma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7" sqref="Q1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8.218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192" t="s">
        <v>77</v>
      </c>
      <c r="D1" s="193"/>
      <c r="E1" s="193"/>
      <c r="F1" s="12" t="s">
        <v>15</v>
      </c>
      <c r="G1" s="2" t="s">
        <v>16</v>
      </c>
      <c r="H1" s="194" t="s">
        <v>40</v>
      </c>
      <c r="I1" s="195"/>
      <c r="J1" s="195"/>
      <c r="K1" s="195"/>
    </row>
    <row r="2" spans="1:12" ht="17.399999999999999" x14ac:dyDescent="0.25">
      <c r="A2" s="35" t="s">
        <v>6</v>
      </c>
      <c r="C2" s="2"/>
      <c r="G2" s="2" t="s">
        <v>17</v>
      </c>
      <c r="H2" s="194" t="s">
        <v>78</v>
      </c>
      <c r="I2" s="195"/>
      <c r="J2" s="195"/>
      <c r="K2" s="195"/>
    </row>
    <row r="3" spans="1:12" ht="17.25" customHeight="1" x14ac:dyDescent="0.25">
      <c r="A3" s="4" t="s">
        <v>8</v>
      </c>
      <c r="C3" s="2"/>
      <c r="D3" s="3"/>
      <c r="E3" s="38"/>
      <c r="G3" s="2" t="s">
        <v>18</v>
      </c>
      <c r="H3" s="47">
        <v>9</v>
      </c>
      <c r="I3" s="47">
        <v>1</v>
      </c>
      <c r="J3" s="48">
        <v>2025</v>
      </c>
      <c r="K3" s="49"/>
    </row>
    <row r="4" spans="1:12" x14ac:dyDescent="0.25">
      <c r="C4" s="2"/>
      <c r="D4" s="4"/>
      <c r="H4" s="46" t="s">
        <v>35</v>
      </c>
      <c r="I4" s="46" t="s">
        <v>36</v>
      </c>
      <c r="J4" s="46" t="s">
        <v>37</v>
      </c>
    </row>
    <row r="5" spans="1:12" ht="31.2" thickBot="1" x14ac:dyDescent="0.3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thickBot="1" x14ac:dyDescent="0.35">
      <c r="A6" s="20">
        <v>1</v>
      </c>
      <c r="B6" s="21">
        <v>1</v>
      </c>
      <c r="C6" s="22" t="s">
        <v>19</v>
      </c>
      <c r="D6" s="5" t="s">
        <v>20</v>
      </c>
      <c r="E6" s="54" t="s">
        <v>44</v>
      </c>
      <c r="F6" s="52">
        <v>150</v>
      </c>
      <c r="G6" s="52">
        <v>5</v>
      </c>
      <c r="H6" s="52">
        <v>6</v>
      </c>
      <c r="I6" s="53">
        <v>34</v>
      </c>
      <c r="J6" s="52">
        <v>204</v>
      </c>
      <c r="K6" s="40"/>
      <c r="L6" s="39"/>
    </row>
    <row r="7" spans="1:12" ht="14.4" x14ac:dyDescent="0.3">
      <c r="A7" s="23"/>
      <c r="B7" s="15"/>
      <c r="C7" s="11"/>
      <c r="D7" s="6" t="s">
        <v>28</v>
      </c>
      <c r="E7" s="51" t="s">
        <v>41</v>
      </c>
      <c r="F7" s="52">
        <v>100</v>
      </c>
      <c r="G7" s="52">
        <v>10</v>
      </c>
      <c r="H7" s="52">
        <v>12</v>
      </c>
      <c r="I7" s="53">
        <v>7</v>
      </c>
      <c r="J7" s="52">
        <v>175</v>
      </c>
      <c r="K7" s="43"/>
      <c r="L7" s="42"/>
    </row>
    <row r="8" spans="1:12" ht="14.4" x14ac:dyDescent="0.3">
      <c r="A8" s="23"/>
      <c r="B8" s="15"/>
      <c r="C8" s="11"/>
      <c r="D8" s="7" t="s">
        <v>21</v>
      </c>
      <c r="E8" s="54" t="s">
        <v>42</v>
      </c>
      <c r="F8" s="55">
        <v>200</v>
      </c>
      <c r="G8" s="55">
        <v>2.1000000000000001E-2</v>
      </c>
      <c r="H8" s="55">
        <v>0</v>
      </c>
      <c r="I8" s="56">
        <v>10</v>
      </c>
      <c r="J8" s="42">
        <v>41</v>
      </c>
      <c r="K8" s="43"/>
      <c r="L8" s="42"/>
    </row>
    <row r="9" spans="1:12" ht="14.4" x14ac:dyDescent="0.3">
      <c r="A9" s="23"/>
      <c r="B9" s="15"/>
      <c r="C9" s="11"/>
      <c r="D9" s="7" t="s">
        <v>22</v>
      </c>
      <c r="E9" s="54" t="s">
        <v>43</v>
      </c>
      <c r="F9" s="42">
        <v>50</v>
      </c>
      <c r="G9" s="55">
        <v>4</v>
      </c>
      <c r="H9" s="55">
        <v>1</v>
      </c>
      <c r="I9" s="56">
        <v>23</v>
      </c>
      <c r="J9" s="42">
        <v>115</v>
      </c>
      <c r="K9" s="43"/>
      <c r="L9" s="42"/>
    </row>
    <row r="10" spans="1:12" ht="15" thickBot="1" x14ac:dyDescent="0.35">
      <c r="A10" s="23"/>
      <c r="B10" s="15"/>
      <c r="C10" s="11"/>
      <c r="D10" s="7" t="s">
        <v>25</v>
      </c>
      <c r="E10" s="57" t="s">
        <v>45</v>
      </c>
      <c r="F10" s="42">
        <v>60</v>
      </c>
      <c r="G10" s="58">
        <v>1</v>
      </c>
      <c r="H10" s="58">
        <v>1</v>
      </c>
      <c r="I10" s="59">
        <v>6</v>
      </c>
      <c r="J10" s="42">
        <v>37</v>
      </c>
      <c r="K10" s="43"/>
      <c r="L10" s="42"/>
    </row>
    <row r="11" spans="1:12" ht="14.4" x14ac:dyDescent="0.3">
      <c r="A11" s="23"/>
      <c r="B11" s="15"/>
      <c r="C11" s="11"/>
      <c r="D11" s="6"/>
      <c r="E11" s="51"/>
      <c r="F11" s="52"/>
      <c r="G11" s="52"/>
      <c r="H11" s="52"/>
      <c r="I11" s="53"/>
      <c r="J11" s="52"/>
      <c r="K11" s="43"/>
      <c r="L11" s="42"/>
    </row>
    <row r="12" spans="1:12" ht="14.4" x14ac:dyDescent="0.3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560</v>
      </c>
      <c r="G13" s="19">
        <f t="shared" ref="G13:J13" si="0">SUM(G6:G12)</f>
        <v>20.021000000000001</v>
      </c>
      <c r="H13" s="19">
        <f t="shared" si="0"/>
        <v>20</v>
      </c>
      <c r="I13" s="19">
        <f t="shared" si="0"/>
        <v>80</v>
      </c>
      <c r="J13" s="19">
        <f t="shared" si="0"/>
        <v>572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1"/>
      <c r="F14" s="42"/>
      <c r="G14" s="42"/>
      <c r="H14" s="42"/>
      <c r="I14" s="42"/>
      <c r="J14" s="42"/>
      <c r="K14" s="43"/>
      <c r="L14" s="42"/>
    </row>
    <row r="15" spans="1:12" ht="14.4" x14ac:dyDescent="0.3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4.4" x14ac:dyDescent="0.3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4.4" x14ac:dyDescent="0.3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4.4" x14ac:dyDescent="0.3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4.4" x14ac:dyDescent="0.3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4.4" x14ac:dyDescent="0.3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4.4" x14ac:dyDescent="0.3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4.4" x14ac:dyDescent="0.3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96" t="s">
        <v>4</v>
      </c>
      <c r="D24" s="197"/>
      <c r="E24" s="31"/>
      <c r="F24" s="32">
        <f>F13+F23</f>
        <v>560</v>
      </c>
      <c r="G24" s="32">
        <f t="shared" ref="G24:J24" si="4">G13+G23</f>
        <v>20.021000000000001</v>
      </c>
      <c r="H24" s="32">
        <f t="shared" si="4"/>
        <v>20</v>
      </c>
      <c r="I24" s="32">
        <f t="shared" si="4"/>
        <v>80</v>
      </c>
      <c r="J24" s="32">
        <f t="shared" si="4"/>
        <v>572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51" t="s">
        <v>46</v>
      </c>
      <c r="F25" s="52">
        <v>200</v>
      </c>
      <c r="G25" s="52">
        <v>14</v>
      </c>
      <c r="H25" s="52">
        <v>13</v>
      </c>
      <c r="I25" s="53">
        <v>47</v>
      </c>
      <c r="J25" s="52">
        <v>362</v>
      </c>
      <c r="K25" s="40"/>
      <c r="L25" s="39"/>
    </row>
    <row r="26" spans="1:12" ht="14.4" x14ac:dyDescent="0.3">
      <c r="A26" s="14"/>
      <c r="B26" s="15"/>
      <c r="C26" s="11"/>
      <c r="D26" s="7" t="s">
        <v>21</v>
      </c>
      <c r="E26" s="54" t="s">
        <v>47</v>
      </c>
      <c r="F26" s="55">
        <v>200</v>
      </c>
      <c r="G26" s="55">
        <v>4.4999999999999998E-2</v>
      </c>
      <c r="H26" s="55">
        <v>0</v>
      </c>
      <c r="I26" s="56">
        <v>10</v>
      </c>
      <c r="J26" s="55">
        <v>41</v>
      </c>
      <c r="K26" s="43"/>
      <c r="L26" s="42"/>
    </row>
    <row r="27" spans="1:12" ht="14.4" x14ac:dyDescent="0.3">
      <c r="A27" s="14"/>
      <c r="B27" s="15"/>
      <c r="C27" s="11"/>
      <c r="D27" s="7" t="s">
        <v>22</v>
      </c>
      <c r="E27" s="54" t="s">
        <v>48</v>
      </c>
      <c r="F27" s="55">
        <v>40</v>
      </c>
      <c r="G27" s="55" t="s">
        <v>52</v>
      </c>
      <c r="H27" s="55" t="s">
        <v>53</v>
      </c>
      <c r="I27" s="56">
        <v>10</v>
      </c>
      <c r="J27" s="55" t="s">
        <v>51</v>
      </c>
      <c r="K27" s="43"/>
      <c r="L27" s="42"/>
    </row>
    <row r="28" spans="1:12" ht="14.4" x14ac:dyDescent="0.3">
      <c r="A28" s="14"/>
      <c r="B28" s="15"/>
      <c r="C28" s="11"/>
      <c r="D28" s="60" t="s">
        <v>28</v>
      </c>
      <c r="E28" s="54" t="s">
        <v>49</v>
      </c>
      <c r="F28" s="55">
        <v>150</v>
      </c>
      <c r="G28" s="55">
        <v>7</v>
      </c>
      <c r="H28" s="55">
        <v>8</v>
      </c>
      <c r="I28" s="56">
        <v>34</v>
      </c>
      <c r="J28" s="55">
        <v>230</v>
      </c>
      <c r="K28" s="43"/>
      <c r="L28" s="42"/>
    </row>
    <row r="29" spans="1:12" ht="15" thickBot="1" x14ac:dyDescent="0.35">
      <c r="A29" s="14"/>
      <c r="B29" s="15"/>
      <c r="C29" s="11"/>
      <c r="D29" s="61" t="s">
        <v>25</v>
      </c>
      <c r="E29" s="57" t="s">
        <v>50</v>
      </c>
      <c r="F29" s="58">
        <v>60</v>
      </c>
      <c r="G29" s="58">
        <v>1</v>
      </c>
      <c r="H29" s="58">
        <v>6</v>
      </c>
      <c r="I29" s="59">
        <v>6</v>
      </c>
      <c r="J29" s="58">
        <v>82</v>
      </c>
      <c r="K29" s="43"/>
      <c r="L29" s="42"/>
    </row>
    <row r="30" spans="1:12" ht="14.4" x14ac:dyDescent="0.3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4.4" x14ac:dyDescent="0.3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650</v>
      </c>
      <c r="G32" s="19">
        <f t="shared" ref="G32" si="6">SUM(G25:G31)</f>
        <v>22.045000000000002</v>
      </c>
      <c r="H32" s="19">
        <f t="shared" ref="H32" si="7">SUM(H25:H31)</f>
        <v>27</v>
      </c>
      <c r="I32" s="19">
        <f t="shared" ref="I32" si="8">SUM(I25:I31)</f>
        <v>107</v>
      </c>
      <c r="J32" s="19">
        <f t="shared" ref="J32:L32" si="9">SUM(J25:J31)</f>
        <v>715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1"/>
      <c r="F33" s="42"/>
      <c r="G33" s="42"/>
      <c r="H33" s="42"/>
      <c r="I33" s="42"/>
      <c r="J33" s="42"/>
      <c r="K33" s="43"/>
      <c r="L33" s="42"/>
    </row>
    <row r="34" spans="1:12" ht="14.4" x14ac:dyDescent="0.3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4.4" x14ac:dyDescent="0.3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4.4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4.4" x14ac:dyDescent="0.3">
      <c r="A37" s="14"/>
      <c r="B37" s="15"/>
      <c r="C37" s="11"/>
      <c r="D37" s="7" t="s">
        <v>29</v>
      </c>
      <c r="E37" s="41"/>
      <c r="F37" s="42"/>
      <c r="G37" s="42"/>
      <c r="H37" s="42"/>
      <c r="I37" s="42"/>
      <c r="J37" s="42"/>
      <c r="K37" s="43"/>
      <c r="L37" s="42"/>
    </row>
    <row r="38" spans="1:12" ht="14.4" x14ac:dyDescent="0.3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4.4" x14ac:dyDescent="0.3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4.4" x14ac:dyDescent="0.3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4.4" x14ac:dyDescent="0.3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96" t="s">
        <v>4</v>
      </c>
      <c r="D43" s="197"/>
      <c r="E43" s="31"/>
      <c r="F43" s="32">
        <f>F32+F42</f>
        <v>650</v>
      </c>
      <c r="G43" s="32">
        <f t="shared" ref="G43" si="14">G32+G42</f>
        <v>22.045000000000002</v>
      </c>
      <c r="H43" s="32">
        <f t="shared" ref="H43" si="15">H32+H42</f>
        <v>27</v>
      </c>
      <c r="I43" s="32">
        <f t="shared" ref="I43" si="16">I32+I42</f>
        <v>107</v>
      </c>
      <c r="J43" s="32">
        <f t="shared" ref="J43:L43" si="17">J32+J42</f>
        <v>715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19</v>
      </c>
      <c r="D44" s="64" t="s">
        <v>20</v>
      </c>
      <c r="E44" s="183" t="s">
        <v>49</v>
      </c>
      <c r="F44" s="190">
        <v>150</v>
      </c>
      <c r="G44" s="190">
        <v>7</v>
      </c>
      <c r="H44" s="190">
        <v>8</v>
      </c>
      <c r="I44" s="191">
        <v>34</v>
      </c>
      <c r="J44" s="190">
        <v>230</v>
      </c>
      <c r="K44" s="40"/>
      <c r="L44" s="39"/>
    </row>
    <row r="45" spans="1:12" ht="14.4" x14ac:dyDescent="0.3">
      <c r="A45" s="23"/>
      <c r="B45" s="15"/>
      <c r="C45" s="11"/>
      <c r="D45" s="62" t="s">
        <v>21</v>
      </c>
      <c r="E45" s="66" t="s">
        <v>55</v>
      </c>
      <c r="F45" s="68">
        <v>200</v>
      </c>
      <c r="G45" s="72">
        <v>0</v>
      </c>
      <c r="H45" s="72">
        <v>0</v>
      </c>
      <c r="I45" s="73">
        <v>11</v>
      </c>
      <c r="J45" s="70">
        <v>46</v>
      </c>
      <c r="K45" s="43"/>
      <c r="L45" s="42"/>
    </row>
    <row r="46" spans="1:12" ht="15" thickBot="1" x14ac:dyDescent="0.35">
      <c r="A46" s="23"/>
      <c r="B46" s="15"/>
      <c r="C46" s="11"/>
      <c r="D46" s="62" t="s">
        <v>22</v>
      </c>
      <c r="E46" s="66" t="s">
        <v>43</v>
      </c>
      <c r="F46" s="68">
        <v>60</v>
      </c>
      <c r="G46" s="72">
        <v>5</v>
      </c>
      <c r="H46" s="72">
        <v>1</v>
      </c>
      <c r="I46" s="73">
        <v>15</v>
      </c>
      <c r="J46" s="70">
        <v>140</v>
      </c>
      <c r="K46" s="43"/>
      <c r="L46" s="42"/>
    </row>
    <row r="47" spans="1:12" ht="14.4" x14ac:dyDescent="0.3">
      <c r="A47" s="23"/>
      <c r="B47" s="15"/>
      <c r="C47" s="11"/>
      <c r="D47" s="63"/>
      <c r="E47" s="182" t="s">
        <v>54</v>
      </c>
      <c r="F47" s="188">
        <v>100</v>
      </c>
      <c r="G47" s="188">
        <v>7</v>
      </c>
      <c r="H47" s="188">
        <v>6</v>
      </c>
      <c r="I47" s="189">
        <v>3</v>
      </c>
      <c r="J47" s="188">
        <v>91</v>
      </c>
      <c r="K47" s="43"/>
      <c r="L47" s="42"/>
    </row>
    <row r="48" spans="1:12" ht="15" thickBot="1" x14ac:dyDescent="0.35">
      <c r="A48" s="23"/>
      <c r="B48" s="15"/>
      <c r="C48" s="11"/>
      <c r="D48" s="65" t="s">
        <v>25</v>
      </c>
      <c r="E48" s="67" t="s">
        <v>38</v>
      </c>
      <c r="F48" s="69">
        <v>60</v>
      </c>
      <c r="G48" s="74">
        <v>1</v>
      </c>
      <c r="H48" s="74">
        <v>6</v>
      </c>
      <c r="I48" s="75">
        <v>6</v>
      </c>
      <c r="J48" s="71">
        <v>82</v>
      </c>
      <c r="K48" s="43"/>
      <c r="L48" s="42"/>
    </row>
    <row r="49" spans="1:12" ht="14.4" x14ac:dyDescent="0.3">
      <c r="A49" s="23"/>
      <c r="B49" s="15"/>
      <c r="C49" s="11"/>
      <c r="D49" s="6"/>
      <c r="K49" s="43"/>
      <c r="L49" s="42"/>
    </row>
    <row r="50" spans="1:12" ht="14.4" x14ac:dyDescent="0.3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570</v>
      </c>
      <c r="G51" s="19">
        <f t="shared" ref="G51" si="18">SUM(G44:G50)</f>
        <v>20</v>
      </c>
      <c r="H51" s="19">
        <f t="shared" ref="H51" si="19">SUM(H44:H50)</f>
        <v>21</v>
      </c>
      <c r="I51" s="19">
        <f t="shared" ref="I51" si="20">SUM(I44:I50)</f>
        <v>69</v>
      </c>
      <c r="J51" s="19">
        <f t="shared" ref="J51:L51" si="21">SUM(J44:J50)</f>
        <v>589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1"/>
      <c r="F52" s="42"/>
      <c r="G52" s="42"/>
      <c r="H52" s="42"/>
      <c r="I52" s="42"/>
      <c r="J52" s="42"/>
      <c r="K52" s="43"/>
      <c r="L52" s="42"/>
    </row>
    <row r="53" spans="1:12" ht="14.4" x14ac:dyDescent="0.3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4.4" x14ac:dyDescent="0.3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4.4" x14ac:dyDescent="0.3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4.4" x14ac:dyDescent="0.3">
      <c r="A56" s="23"/>
      <c r="B56" s="15"/>
      <c r="C56" s="11"/>
      <c r="D56" s="7" t="s">
        <v>29</v>
      </c>
      <c r="E56" s="41"/>
      <c r="F56" s="42"/>
      <c r="G56" s="42"/>
      <c r="H56" s="42"/>
      <c r="I56" s="42"/>
      <c r="J56" s="42"/>
      <c r="K56" s="43"/>
      <c r="L56" s="42"/>
    </row>
    <row r="57" spans="1:12" ht="14.4" x14ac:dyDescent="0.3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4.4" x14ac:dyDescent="0.3">
      <c r="A58" s="23"/>
      <c r="B58" s="15"/>
      <c r="C58" s="11"/>
      <c r="D58" s="7" t="s">
        <v>31</v>
      </c>
      <c r="E58" s="41"/>
      <c r="F58" s="42"/>
      <c r="G58" s="42"/>
      <c r="H58" s="42"/>
      <c r="I58" s="42"/>
      <c r="J58" s="42"/>
      <c r="K58" s="43"/>
      <c r="L58" s="42"/>
    </row>
    <row r="59" spans="1:12" ht="14.4" x14ac:dyDescent="0.3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4.4" x14ac:dyDescent="0.3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96" t="s">
        <v>4</v>
      </c>
      <c r="D62" s="197"/>
      <c r="E62" s="31"/>
      <c r="F62" s="32">
        <f>F51+F61</f>
        <v>570</v>
      </c>
      <c r="G62" s="32">
        <f t="shared" ref="G62" si="26">G51+G61</f>
        <v>20</v>
      </c>
      <c r="H62" s="32">
        <f t="shared" ref="H62" si="27">H51+H61</f>
        <v>21</v>
      </c>
      <c r="I62" s="32">
        <f t="shared" ref="I62" si="28">I51+I61</f>
        <v>69</v>
      </c>
      <c r="J62" s="32">
        <f t="shared" ref="J62:L62" si="29">J51+J61</f>
        <v>589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19</v>
      </c>
      <c r="D63" s="78" t="s">
        <v>20</v>
      </c>
      <c r="E63" s="80" t="s">
        <v>56</v>
      </c>
      <c r="F63" s="83">
        <v>200</v>
      </c>
      <c r="G63" s="86">
        <v>7</v>
      </c>
      <c r="H63" s="86">
        <v>10</v>
      </c>
      <c r="I63" s="87">
        <v>27</v>
      </c>
      <c r="J63" s="92">
        <v>230</v>
      </c>
      <c r="K63" s="40"/>
      <c r="L63" s="39"/>
    </row>
    <row r="64" spans="1:12" ht="14.4" x14ac:dyDescent="0.3">
      <c r="A64" s="23"/>
      <c r="B64" s="15"/>
      <c r="C64" s="11"/>
      <c r="D64" s="76" t="s">
        <v>21</v>
      </c>
      <c r="E64" s="81" t="s">
        <v>42</v>
      </c>
      <c r="F64" s="84">
        <v>200</v>
      </c>
      <c r="G64" s="88">
        <v>0.2</v>
      </c>
      <c r="H64" s="88">
        <v>0.05</v>
      </c>
      <c r="I64" s="89">
        <v>10</v>
      </c>
      <c r="J64" s="93">
        <v>41.3</v>
      </c>
      <c r="K64" s="43"/>
      <c r="L64" s="42"/>
    </row>
    <row r="65" spans="1:12" ht="14.4" x14ac:dyDescent="0.3">
      <c r="A65" s="23"/>
      <c r="B65" s="15"/>
      <c r="C65" s="11"/>
      <c r="D65" s="76" t="s">
        <v>22</v>
      </c>
      <c r="E65" s="81" t="s">
        <v>57</v>
      </c>
      <c r="F65" s="84">
        <v>30</v>
      </c>
      <c r="G65" s="88">
        <v>3</v>
      </c>
      <c r="H65" s="88">
        <v>1</v>
      </c>
      <c r="I65" s="89">
        <v>14.4</v>
      </c>
      <c r="J65" s="93">
        <v>74.7</v>
      </c>
      <c r="K65" s="43"/>
      <c r="L65" s="42"/>
    </row>
    <row r="66" spans="1:12" ht="14.4" x14ac:dyDescent="0.3">
      <c r="A66" s="23"/>
      <c r="B66" s="15"/>
      <c r="C66" s="11"/>
      <c r="D66" s="77" t="s">
        <v>25</v>
      </c>
      <c r="E66" s="81" t="s">
        <v>58</v>
      </c>
      <c r="F66" s="84">
        <v>90</v>
      </c>
      <c r="G66" s="88">
        <v>7</v>
      </c>
      <c r="H66" s="88">
        <v>7</v>
      </c>
      <c r="I66" s="89">
        <v>26</v>
      </c>
      <c r="J66" s="93">
        <v>192</v>
      </c>
      <c r="K66" s="43"/>
      <c r="L66" s="42"/>
    </row>
    <row r="67" spans="1:12" ht="15" thickBot="1" x14ac:dyDescent="0.35">
      <c r="A67" s="23"/>
      <c r="B67" s="15"/>
      <c r="C67" s="11"/>
      <c r="D67" s="79"/>
      <c r="E67" s="82" t="s">
        <v>59</v>
      </c>
      <c r="F67" s="85">
        <v>100</v>
      </c>
      <c r="G67" s="90">
        <v>1</v>
      </c>
      <c r="H67" s="90">
        <v>1</v>
      </c>
      <c r="I67" s="91">
        <v>10</v>
      </c>
      <c r="J67" s="94">
        <v>50</v>
      </c>
      <c r="K67" s="43"/>
      <c r="L67" s="42"/>
    </row>
    <row r="68" spans="1:12" ht="14.4" x14ac:dyDescent="0.3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4.4" x14ac:dyDescent="0.3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620</v>
      </c>
      <c r="G70" s="19">
        <f t="shared" ref="G70" si="30">SUM(G63:G69)</f>
        <v>18.2</v>
      </c>
      <c r="H70" s="19">
        <f t="shared" ref="H70" si="31">SUM(H63:H69)</f>
        <v>19.05</v>
      </c>
      <c r="I70" s="19">
        <f t="shared" ref="I70" si="32">SUM(I63:I69)</f>
        <v>87.4</v>
      </c>
      <c r="J70" s="19">
        <f t="shared" ref="J70:L70" si="33">SUM(J63:J69)</f>
        <v>588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1"/>
      <c r="F71" s="42"/>
      <c r="G71" s="42"/>
      <c r="H71" s="42"/>
      <c r="I71" s="42"/>
      <c r="J71" s="42"/>
      <c r="K71" s="43"/>
      <c r="L71" s="42"/>
    </row>
    <row r="72" spans="1:12" ht="14.4" x14ac:dyDescent="0.3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4.4" x14ac:dyDescent="0.3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4.4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4.4" x14ac:dyDescent="0.3">
      <c r="A75" s="23"/>
      <c r="B75" s="15"/>
      <c r="C75" s="11"/>
      <c r="D75" s="7" t="s">
        <v>29</v>
      </c>
      <c r="E75" s="41"/>
      <c r="F75" s="42"/>
      <c r="G75" s="42"/>
      <c r="H75" s="42"/>
      <c r="I75" s="42"/>
      <c r="J75" s="42"/>
      <c r="K75" s="43"/>
      <c r="L75" s="42"/>
    </row>
    <row r="76" spans="1:12" ht="14.4" x14ac:dyDescent="0.3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4.4" x14ac:dyDescent="0.3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4.4" x14ac:dyDescent="0.3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4.4" x14ac:dyDescent="0.3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96" t="s">
        <v>4</v>
      </c>
      <c r="D81" s="197"/>
      <c r="E81" s="31"/>
      <c r="F81" s="32">
        <f>F70+F80</f>
        <v>620</v>
      </c>
      <c r="G81" s="32">
        <f t="shared" ref="G81" si="38">G70+G80</f>
        <v>18.2</v>
      </c>
      <c r="H81" s="32">
        <f t="shared" ref="H81" si="39">H70+H80</f>
        <v>19.05</v>
      </c>
      <c r="I81" s="32">
        <f t="shared" ref="I81" si="40">I70+I80</f>
        <v>87.4</v>
      </c>
      <c r="J81" s="32">
        <f t="shared" ref="J81:L81" si="41">J70+J80</f>
        <v>588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19</v>
      </c>
      <c r="D82" s="97" t="s">
        <v>20</v>
      </c>
      <c r="E82" s="183" t="s">
        <v>39</v>
      </c>
      <c r="F82" s="190">
        <v>150</v>
      </c>
      <c r="G82" s="190">
        <v>4</v>
      </c>
      <c r="H82" s="190">
        <v>6</v>
      </c>
      <c r="I82" s="191">
        <v>37</v>
      </c>
      <c r="J82" s="190">
        <v>221</v>
      </c>
      <c r="K82" s="40"/>
      <c r="L82" s="39"/>
    </row>
    <row r="83" spans="1:12" ht="14.4" x14ac:dyDescent="0.3">
      <c r="A83" s="23"/>
      <c r="B83" s="15"/>
      <c r="C83" s="11"/>
      <c r="D83" s="95" t="s">
        <v>21</v>
      </c>
      <c r="E83" s="99" t="s">
        <v>47</v>
      </c>
      <c r="F83" s="101">
        <v>200</v>
      </c>
      <c r="G83" s="105">
        <v>2.1000000000000001E-2</v>
      </c>
      <c r="H83" s="105">
        <v>0</v>
      </c>
      <c r="I83" s="106">
        <v>10</v>
      </c>
      <c r="J83" s="103">
        <v>41</v>
      </c>
      <c r="K83" s="43"/>
      <c r="L83" s="42"/>
    </row>
    <row r="84" spans="1:12" ht="15" thickBot="1" x14ac:dyDescent="0.35">
      <c r="A84" s="23"/>
      <c r="B84" s="15"/>
      <c r="C84" s="11"/>
      <c r="D84" s="95" t="s">
        <v>22</v>
      </c>
      <c r="E84" s="99" t="s">
        <v>48</v>
      </c>
      <c r="F84" s="101">
        <v>60</v>
      </c>
      <c r="G84" s="105">
        <v>18</v>
      </c>
      <c r="H84" s="105">
        <v>14</v>
      </c>
      <c r="I84" s="106">
        <v>54</v>
      </c>
      <c r="J84" s="103">
        <v>138</v>
      </c>
      <c r="K84" s="43"/>
      <c r="L84" s="42"/>
    </row>
    <row r="85" spans="1:12" ht="14.4" x14ac:dyDescent="0.3">
      <c r="A85" s="23"/>
      <c r="B85" s="15"/>
      <c r="C85" s="11"/>
      <c r="D85" s="96"/>
      <c r="E85" s="182" t="s">
        <v>60</v>
      </c>
      <c r="F85" s="188">
        <v>100</v>
      </c>
      <c r="G85" s="188">
        <v>10</v>
      </c>
      <c r="H85" s="188">
        <v>13</v>
      </c>
      <c r="I85" s="189">
        <v>12</v>
      </c>
      <c r="J85" s="188">
        <v>201</v>
      </c>
      <c r="K85" s="43"/>
      <c r="L85" s="42"/>
    </row>
    <row r="86" spans="1:12" ht="15" thickBot="1" x14ac:dyDescent="0.35">
      <c r="A86" s="23"/>
      <c r="B86" s="15"/>
      <c r="C86" s="11"/>
      <c r="D86" s="98" t="s">
        <v>23</v>
      </c>
      <c r="E86" s="100" t="s">
        <v>59</v>
      </c>
      <c r="F86" s="102">
        <v>100</v>
      </c>
      <c r="G86" s="107">
        <v>1</v>
      </c>
      <c r="H86" s="107">
        <v>1</v>
      </c>
      <c r="I86" s="108">
        <v>10</v>
      </c>
      <c r="J86" s="104">
        <v>50</v>
      </c>
      <c r="K86" s="43"/>
      <c r="L86" s="42"/>
    </row>
    <row r="87" spans="1:12" ht="14.4" x14ac:dyDescent="0.3">
      <c r="A87" s="23"/>
      <c r="B87" s="15"/>
      <c r="C87" s="11"/>
      <c r="D87" s="6"/>
      <c r="E87" s="183"/>
      <c r="F87" s="190"/>
      <c r="G87" s="190"/>
      <c r="H87" s="190"/>
      <c r="I87" s="191"/>
      <c r="J87" s="190"/>
      <c r="K87" s="43"/>
      <c r="L87" s="42"/>
    </row>
    <row r="88" spans="1:12" ht="14.4" x14ac:dyDescent="0.3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610</v>
      </c>
      <c r="G89" s="19">
        <f>SUM(G82:G88)</f>
        <v>33.021000000000001</v>
      </c>
      <c r="H89" s="19">
        <f>SUM(H82:H88)</f>
        <v>34</v>
      </c>
      <c r="I89" s="19">
        <f>SUM(I82:I88)</f>
        <v>123</v>
      </c>
      <c r="J89" s="19">
        <f>SUM(J82:J88)</f>
        <v>651</v>
      </c>
      <c r="K89" s="25"/>
      <c r="L89" s="19">
        <f t="shared" ref="L89" si="42">SUM(L82:L88)</f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1"/>
      <c r="F90" s="42"/>
      <c r="G90" s="42"/>
      <c r="H90" s="42"/>
      <c r="I90" s="42"/>
      <c r="J90" s="42"/>
      <c r="K90" s="43"/>
      <c r="L90" s="42"/>
    </row>
    <row r="91" spans="1:12" ht="14.4" x14ac:dyDescent="0.3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4.4" x14ac:dyDescent="0.3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4.4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4.4" x14ac:dyDescent="0.3">
      <c r="A94" s="23"/>
      <c r="B94" s="15"/>
      <c r="C94" s="11"/>
      <c r="D94" s="7" t="s">
        <v>29</v>
      </c>
      <c r="E94" s="41"/>
      <c r="F94" s="42"/>
      <c r="G94" s="42"/>
      <c r="H94" s="42"/>
      <c r="I94" s="42"/>
      <c r="J94" s="42"/>
      <c r="K94" s="43"/>
      <c r="L94" s="42"/>
    </row>
    <row r="95" spans="1:12" ht="14.4" x14ac:dyDescent="0.3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4.4" x14ac:dyDescent="0.3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4.4" x14ac:dyDescent="0.3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4.4" x14ac:dyDescent="0.3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96" t="s">
        <v>4</v>
      </c>
      <c r="D100" s="197"/>
      <c r="E100" s="31"/>
      <c r="F100" s="32"/>
      <c r="G100" s="32">
        <f t="shared" ref="G100" si="47">G89+G99</f>
        <v>33.021000000000001</v>
      </c>
      <c r="H100" s="32">
        <f t="shared" ref="H100" si="48">H89+H99</f>
        <v>34</v>
      </c>
      <c r="I100" s="32">
        <f t="shared" ref="I100" si="49">I89+I99</f>
        <v>123</v>
      </c>
      <c r="J100" s="32">
        <f t="shared" ref="J100:L100" si="50">J89+J99</f>
        <v>651</v>
      </c>
      <c r="K100" s="32"/>
      <c r="L100" s="32">
        <f t="shared" si="50"/>
        <v>0</v>
      </c>
    </row>
    <row r="101" spans="1:12" ht="14.4" x14ac:dyDescent="0.3">
      <c r="A101" s="20">
        <v>1</v>
      </c>
      <c r="B101" s="21">
        <v>6</v>
      </c>
      <c r="C101" s="22" t="s">
        <v>19</v>
      </c>
      <c r="D101" s="124" t="s">
        <v>20</v>
      </c>
      <c r="E101" s="183" t="s">
        <v>68</v>
      </c>
      <c r="F101" s="190">
        <v>150</v>
      </c>
      <c r="G101" s="190">
        <v>4</v>
      </c>
      <c r="H101" s="190">
        <v>7.1</v>
      </c>
      <c r="I101" s="191">
        <v>35</v>
      </c>
      <c r="J101" s="190">
        <v>213</v>
      </c>
      <c r="K101" s="40"/>
      <c r="L101" s="39"/>
    </row>
    <row r="102" spans="1:12" ht="15" thickBot="1" x14ac:dyDescent="0.35">
      <c r="A102" s="23"/>
      <c r="B102" s="15"/>
      <c r="C102" s="11"/>
      <c r="D102" s="122" t="s">
        <v>21</v>
      </c>
      <c r="E102" s="126" t="s">
        <v>55</v>
      </c>
      <c r="F102" s="128">
        <v>200</v>
      </c>
      <c r="G102" s="132">
        <v>0.2</v>
      </c>
      <c r="H102" s="132">
        <v>0</v>
      </c>
      <c r="I102" s="133">
        <v>11</v>
      </c>
      <c r="J102" s="130">
        <v>46</v>
      </c>
      <c r="K102" s="50"/>
      <c r="L102" s="42"/>
    </row>
    <row r="103" spans="1:12" ht="15" thickBot="1" x14ac:dyDescent="0.35">
      <c r="A103" s="23"/>
      <c r="B103" s="15"/>
      <c r="C103" s="11"/>
      <c r="D103" s="122" t="s">
        <v>22</v>
      </c>
      <c r="E103" s="126" t="s">
        <v>67</v>
      </c>
      <c r="F103" s="128">
        <v>40</v>
      </c>
      <c r="G103" s="132">
        <v>4</v>
      </c>
      <c r="H103" s="132">
        <v>1</v>
      </c>
      <c r="I103" s="133">
        <v>22</v>
      </c>
      <c r="J103" s="130">
        <v>115</v>
      </c>
      <c r="K103" s="43"/>
      <c r="L103" s="42"/>
    </row>
    <row r="104" spans="1:12" ht="14.4" x14ac:dyDescent="0.3">
      <c r="A104" s="23"/>
      <c r="B104" s="15"/>
      <c r="C104" s="11"/>
      <c r="D104" s="123"/>
      <c r="E104" s="182" t="s">
        <v>66</v>
      </c>
      <c r="F104" s="188">
        <v>120</v>
      </c>
      <c r="G104" s="188">
        <v>12</v>
      </c>
      <c r="H104" s="188">
        <v>7</v>
      </c>
      <c r="I104" s="189">
        <v>11</v>
      </c>
      <c r="J104" s="188">
        <v>154</v>
      </c>
      <c r="K104" s="43"/>
      <c r="L104" s="42"/>
    </row>
    <row r="105" spans="1:12" ht="15" thickBot="1" x14ac:dyDescent="0.35">
      <c r="A105" s="23"/>
      <c r="B105" s="15"/>
      <c r="C105" s="11"/>
      <c r="D105" s="125"/>
      <c r="E105" s="127" t="s">
        <v>69</v>
      </c>
      <c r="F105" s="129">
        <v>40</v>
      </c>
      <c r="G105" s="134">
        <v>1</v>
      </c>
      <c r="H105" s="134">
        <v>6</v>
      </c>
      <c r="I105" s="135">
        <v>13</v>
      </c>
      <c r="J105" s="131">
        <v>113</v>
      </c>
      <c r="K105" s="43"/>
      <c r="L105" s="42"/>
    </row>
    <row r="106" spans="1:12" ht="14.4" x14ac:dyDescent="0.3">
      <c r="A106" s="23"/>
      <c r="B106" s="15"/>
      <c r="C106" s="11"/>
      <c r="D106" s="6"/>
      <c r="E106" s="182"/>
      <c r="F106" s="188"/>
      <c r="G106" s="188"/>
      <c r="H106" s="188"/>
      <c r="I106" s="189"/>
      <c r="J106" s="188"/>
      <c r="K106" s="43"/>
      <c r="L106" s="42"/>
    </row>
    <row r="107" spans="1:12" ht="14.4" x14ac:dyDescent="0.3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>SUM(G101:G107)</f>
        <v>21.2</v>
      </c>
      <c r="H108" s="19">
        <f>SUM(H101:H107)</f>
        <v>21.1</v>
      </c>
      <c r="I108" s="19">
        <f>SUM(I101:I107)</f>
        <v>92</v>
      </c>
      <c r="J108" s="19">
        <f>SUM(J101:J107)</f>
        <v>641</v>
      </c>
      <c r="K108" s="25"/>
      <c r="L108" s="19">
        <f t="shared" ref="L108" si="51">SUM(L101:L107)</f>
        <v>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1"/>
      <c r="F109" s="42"/>
      <c r="G109" s="42"/>
      <c r="H109" s="42"/>
      <c r="I109" s="42"/>
      <c r="J109" s="42"/>
      <c r="K109" s="43"/>
      <c r="L109" s="42"/>
    </row>
    <row r="110" spans="1:12" ht="14.4" x14ac:dyDescent="0.3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4.4" x14ac:dyDescent="0.3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4.4" x14ac:dyDescent="0.3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4.4" x14ac:dyDescent="0.3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4.4" x14ac:dyDescent="0.3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4.4" x14ac:dyDescent="0.3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4.4" x14ac:dyDescent="0.3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4.4" x14ac:dyDescent="0.3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  <c r="L118" s="19">
        <f t="shared" ref="L118" si="53">SUM(L109:L117)</f>
        <v>0</v>
      </c>
    </row>
    <row r="119" spans="1:12" ht="15" thickBot="1" x14ac:dyDescent="0.3">
      <c r="A119" s="29">
        <f>A101</f>
        <v>1</v>
      </c>
      <c r="B119" s="30">
        <f>B101</f>
        <v>6</v>
      </c>
      <c r="C119" s="196" t="s">
        <v>4</v>
      </c>
      <c r="D119" s="197"/>
      <c r="E119" s="31"/>
      <c r="F119" s="32">
        <f>F108+F118</f>
        <v>550</v>
      </c>
      <c r="G119" s="32">
        <f t="shared" ref="G119" si="54">G108+G118</f>
        <v>21.2</v>
      </c>
      <c r="H119" s="32">
        <f t="shared" ref="H119" si="55">H108+H118</f>
        <v>21.1</v>
      </c>
      <c r="I119" s="32">
        <f t="shared" ref="I119" si="56">I108+I118</f>
        <v>92</v>
      </c>
      <c r="J119" s="32">
        <f t="shared" ref="J119:L119" si="57">J108+J118</f>
        <v>641</v>
      </c>
      <c r="K119" s="32"/>
      <c r="L119" s="32">
        <f t="shared" si="57"/>
        <v>0</v>
      </c>
    </row>
    <row r="120" spans="1:12" ht="14.4" x14ac:dyDescent="0.3">
      <c r="A120" s="14">
        <v>2</v>
      </c>
      <c r="B120" s="15">
        <v>1</v>
      </c>
      <c r="C120" s="22" t="s">
        <v>19</v>
      </c>
      <c r="D120" s="111" t="s">
        <v>20</v>
      </c>
      <c r="E120" s="113" t="s">
        <v>61</v>
      </c>
      <c r="F120" s="119">
        <v>215</v>
      </c>
      <c r="G120" s="119">
        <v>7.8</v>
      </c>
      <c r="H120" s="119">
        <v>9</v>
      </c>
      <c r="I120" s="116">
        <v>40</v>
      </c>
      <c r="J120" s="119">
        <v>260</v>
      </c>
      <c r="K120" s="40"/>
      <c r="L120" s="39"/>
    </row>
    <row r="121" spans="1:12" ht="14.4" x14ac:dyDescent="0.3">
      <c r="A121" s="14"/>
      <c r="B121" s="15"/>
      <c r="C121" s="11"/>
      <c r="D121" s="109" t="s">
        <v>21</v>
      </c>
      <c r="E121" s="114" t="s">
        <v>42</v>
      </c>
      <c r="F121" s="120">
        <v>200</v>
      </c>
      <c r="G121" s="120">
        <v>0.2</v>
      </c>
      <c r="H121" s="120">
        <v>0</v>
      </c>
      <c r="I121" s="117">
        <v>10</v>
      </c>
      <c r="J121" s="120">
        <v>41</v>
      </c>
      <c r="K121" s="43"/>
      <c r="L121" s="42"/>
    </row>
    <row r="122" spans="1:12" ht="14.4" x14ac:dyDescent="0.3">
      <c r="A122" s="14"/>
      <c r="B122" s="15"/>
      <c r="C122" s="11"/>
      <c r="D122" s="109" t="s">
        <v>22</v>
      </c>
      <c r="E122" s="114" t="s">
        <v>43</v>
      </c>
      <c r="F122" s="120">
        <v>40</v>
      </c>
      <c r="G122" s="120">
        <v>3</v>
      </c>
      <c r="H122" s="120">
        <v>1</v>
      </c>
      <c r="I122" s="117">
        <v>18</v>
      </c>
      <c r="J122" s="120">
        <v>87</v>
      </c>
      <c r="K122" s="43"/>
      <c r="L122" s="42"/>
    </row>
    <row r="123" spans="1:12" ht="14.4" x14ac:dyDescent="0.3">
      <c r="A123" s="14"/>
      <c r="B123" s="15"/>
      <c r="C123" s="11"/>
      <c r="D123" s="110"/>
      <c r="E123" s="114" t="s">
        <v>62</v>
      </c>
      <c r="F123" s="120">
        <v>60</v>
      </c>
      <c r="G123" s="120">
        <v>5.2</v>
      </c>
      <c r="H123" s="120">
        <v>8</v>
      </c>
      <c r="I123" s="117">
        <v>20.309999999999999</v>
      </c>
      <c r="J123" s="120">
        <v>173.14</v>
      </c>
      <c r="K123" s="43"/>
      <c r="L123" s="42"/>
    </row>
    <row r="124" spans="1:12" ht="15" thickBot="1" x14ac:dyDescent="0.35">
      <c r="A124" s="14"/>
      <c r="B124" s="15"/>
      <c r="C124" s="11"/>
      <c r="D124" s="112"/>
      <c r="E124" s="115" t="s">
        <v>63</v>
      </c>
      <c r="F124" s="121">
        <v>15</v>
      </c>
      <c r="G124" s="121">
        <v>4</v>
      </c>
      <c r="H124" s="121">
        <v>4</v>
      </c>
      <c r="I124" s="118">
        <v>0</v>
      </c>
      <c r="J124" s="121">
        <v>50</v>
      </c>
      <c r="K124" s="43"/>
      <c r="L124" s="42"/>
    </row>
    <row r="125" spans="1:12" ht="14.4" x14ac:dyDescent="0.3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4.4" x14ac:dyDescent="0.3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530</v>
      </c>
      <c r="G127" s="19">
        <f t="shared" ref="G127:J127" si="58">SUM(G120:G126)</f>
        <v>20.2</v>
      </c>
      <c r="H127" s="19">
        <f t="shared" si="58"/>
        <v>22</v>
      </c>
      <c r="I127" s="19">
        <f t="shared" si="58"/>
        <v>88.31</v>
      </c>
      <c r="J127" s="19">
        <f t="shared" si="58"/>
        <v>611.14</v>
      </c>
      <c r="K127" s="25"/>
      <c r="L127" s="19">
        <f t="shared" ref="L127" si="59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1"/>
      <c r="F128" s="42"/>
      <c r="G128" s="42"/>
      <c r="H128" s="42"/>
      <c r="I128" s="42"/>
      <c r="J128" s="42"/>
      <c r="K128" s="43"/>
      <c r="L128" s="42"/>
    </row>
    <row r="129" spans="1:12" ht="14.4" x14ac:dyDescent="0.3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4.4" x14ac:dyDescent="0.3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4.4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4.4" x14ac:dyDescent="0.3">
      <c r="A132" s="14"/>
      <c r="B132" s="15"/>
      <c r="C132" s="11"/>
      <c r="D132" s="7" t="s">
        <v>29</v>
      </c>
      <c r="E132" s="41"/>
      <c r="F132" s="42"/>
      <c r="G132" s="42"/>
      <c r="H132" s="42"/>
      <c r="I132" s="42"/>
      <c r="J132" s="42"/>
      <c r="K132" s="43"/>
      <c r="L132" s="42"/>
    </row>
    <row r="133" spans="1:12" ht="14.4" x14ac:dyDescent="0.3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4.4" x14ac:dyDescent="0.3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4.4" x14ac:dyDescent="0.3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4.4" x14ac:dyDescent="0.3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0">SUM(G128:G136)</f>
        <v>0</v>
      </c>
      <c r="H137" s="19">
        <f t="shared" si="60"/>
        <v>0</v>
      </c>
      <c r="I137" s="19">
        <f t="shared" si="60"/>
        <v>0</v>
      </c>
      <c r="J137" s="19">
        <f t="shared" si="60"/>
        <v>0</v>
      </c>
      <c r="K137" s="25"/>
      <c r="L137" s="19">
        <f t="shared" ref="L137" si="61">SUM(L128:L136)</f>
        <v>0</v>
      </c>
    </row>
    <row r="138" spans="1:12" ht="15" thickBot="1" x14ac:dyDescent="0.3">
      <c r="A138" s="33">
        <f>A120</f>
        <v>2</v>
      </c>
      <c r="B138" s="33">
        <f>B120</f>
        <v>1</v>
      </c>
      <c r="C138" s="196" t="s">
        <v>4</v>
      </c>
      <c r="D138" s="197"/>
      <c r="E138" s="31"/>
      <c r="F138" s="32">
        <f>F127+F137</f>
        <v>530</v>
      </c>
      <c r="G138" s="32">
        <f t="shared" ref="G138" si="62">G127+G137</f>
        <v>20.2</v>
      </c>
      <c r="H138" s="32">
        <f t="shared" ref="H138" si="63">H127+H137</f>
        <v>22</v>
      </c>
      <c r="I138" s="32">
        <f t="shared" ref="I138" si="64">I127+I137</f>
        <v>88.31</v>
      </c>
      <c r="J138" s="32">
        <f t="shared" ref="J138:L138" si="65">J127+J137</f>
        <v>611.14</v>
      </c>
      <c r="K138" s="32"/>
      <c r="L138" s="32">
        <f t="shared" si="65"/>
        <v>0</v>
      </c>
    </row>
    <row r="139" spans="1:12" ht="15" thickBot="1" x14ac:dyDescent="0.35">
      <c r="A139" s="20">
        <v>2</v>
      </c>
      <c r="B139" s="21">
        <v>2</v>
      </c>
      <c r="C139" s="22" t="s">
        <v>19</v>
      </c>
      <c r="D139" s="111" t="s">
        <v>20</v>
      </c>
      <c r="E139" s="169" t="s">
        <v>65</v>
      </c>
      <c r="F139" s="176">
        <v>150</v>
      </c>
      <c r="G139" s="176">
        <v>4</v>
      </c>
      <c r="H139" s="176">
        <v>8</v>
      </c>
      <c r="I139" s="177">
        <v>20</v>
      </c>
      <c r="J139" s="176">
        <v>168</v>
      </c>
      <c r="K139" s="40"/>
      <c r="L139" s="39"/>
    </row>
    <row r="140" spans="1:12" ht="14.4" x14ac:dyDescent="0.3">
      <c r="A140" s="23"/>
      <c r="B140" s="15"/>
      <c r="C140" s="11"/>
      <c r="D140" s="109" t="s">
        <v>21</v>
      </c>
      <c r="E140" s="114" t="s">
        <v>47</v>
      </c>
      <c r="F140" s="120">
        <v>200</v>
      </c>
      <c r="G140" s="120">
        <v>4.4999999999999998E-2</v>
      </c>
      <c r="H140" s="120">
        <v>0</v>
      </c>
      <c r="I140" s="117">
        <v>10</v>
      </c>
      <c r="J140" s="120">
        <v>41</v>
      </c>
      <c r="K140" s="43"/>
      <c r="L140" s="42"/>
    </row>
    <row r="141" spans="1:12" ht="14.4" x14ac:dyDescent="0.3">
      <c r="A141" s="23"/>
      <c r="B141" s="15"/>
      <c r="C141" s="11"/>
      <c r="D141" s="109" t="s">
        <v>22</v>
      </c>
      <c r="E141" s="114" t="s">
        <v>48</v>
      </c>
      <c r="F141" s="120">
        <v>50</v>
      </c>
      <c r="G141" s="120">
        <v>4</v>
      </c>
      <c r="H141" s="120">
        <v>1</v>
      </c>
      <c r="I141" s="117">
        <v>22</v>
      </c>
      <c r="J141" s="120">
        <v>115</v>
      </c>
      <c r="K141" s="43"/>
      <c r="L141" s="42"/>
    </row>
    <row r="142" spans="1:12" ht="15.75" customHeight="1" thickBot="1" x14ac:dyDescent="0.35">
      <c r="A142" s="23"/>
      <c r="B142" s="15"/>
      <c r="C142" s="11"/>
      <c r="D142" s="110" t="s">
        <v>23</v>
      </c>
      <c r="E142" s="114" t="s">
        <v>59</v>
      </c>
      <c r="F142" s="120">
        <v>100</v>
      </c>
      <c r="G142" s="120">
        <v>0</v>
      </c>
      <c r="H142" s="120">
        <v>0</v>
      </c>
      <c r="I142" s="117">
        <v>7</v>
      </c>
      <c r="J142" s="120">
        <v>47</v>
      </c>
      <c r="K142" s="43"/>
      <c r="L142" s="42"/>
    </row>
    <row r="143" spans="1:12" ht="15" thickBot="1" x14ac:dyDescent="0.35">
      <c r="A143" s="23"/>
      <c r="B143" s="15"/>
      <c r="C143" s="11"/>
      <c r="D143" s="112"/>
      <c r="E143" s="182" t="s">
        <v>64</v>
      </c>
      <c r="F143" s="188">
        <v>100</v>
      </c>
      <c r="G143" s="188">
        <v>12</v>
      </c>
      <c r="H143" s="188">
        <v>10</v>
      </c>
      <c r="I143" s="189">
        <v>25</v>
      </c>
      <c r="J143" s="188">
        <v>232</v>
      </c>
      <c r="K143" s="43"/>
      <c r="L143" s="42"/>
    </row>
    <row r="144" spans="1:12" ht="14.4" x14ac:dyDescent="0.3">
      <c r="A144" s="23"/>
      <c r="B144" s="15"/>
      <c r="C144" s="11"/>
      <c r="D144" s="6"/>
      <c r="E144" s="182"/>
      <c r="F144" s="188"/>
      <c r="G144" s="188"/>
      <c r="H144" s="188"/>
      <c r="I144" s="189"/>
      <c r="J144" s="188"/>
      <c r="K144" s="43"/>
      <c r="L144" s="42"/>
    </row>
    <row r="145" spans="1:12" ht="14.4" x14ac:dyDescent="0.3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600</v>
      </c>
      <c r="G146" s="19">
        <f t="shared" ref="G146:J146" si="66">SUM(G139:G145)</f>
        <v>20.045000000000002</v>
      </c>
      <c r="H146" s="19">
        <f t="shared" si="66"/>
        <v>19</v>
      </c>
      <c r="I146" s="19">
        <f t="shared" si="66"/>
        <v>84</v>
      </c>
      <c r="J146" s="19">
        <f t="shared" si="66"/>
        <v>603</v>
      </c>
      <c r="K146" s="25"/>
      <c r="L146" s="19">
        <f t="shared" ref="L146" si="67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1"/>
      <c r="F147" s="42"/>
      <c r="G147" s="42"/>
      <c r="H147" s="42"/>
      <c r="I147" s="42"/>
      <c r="J147" s="42"/>
      <c r="K147" s="43"/>
      <c r="L147" s="42"/>
    </row>
    <row r="148" spans="1:12" ht="14.4" x14ac:dyDescent="0.3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4.4" x14ac:dyDescent="0.3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4.4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4.4" x14ac:dyDescent="0.3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4.4" x14ac:dyDescent="0.3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4.4" x14ac:dyDescent="0.3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4.4" x14ac:dyDescent="0.3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4.4" x14ac:dyDescent="0.3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" thickBot="1" x14ac:dyDescent="0.3">
      <c r="A157" s="29">
        <f>A139</f>
        <v>2</v>
      </c>
      <c r="B157" s="30">
        <f>B139</f>
        <v>2</v>
      </c>
      <c r="C157" s="196" t="s">
        <v>4</v>
      </c>
      <c r="D157" s="197"/>
      <c r="E157" s="31"/>
      <c r="F157" s="32">
        <f>F146+F156</f>
        <v>600</v>
      </c>
      <c r="G157" s="32">
        <f t="shared" ref="G157" si="70">G146+G156</f>
        <v>20.045000000000002</v>
      </c>
      <c r="H157" s="32">
        <f t="shared" ref="H157" si="71">H146+H156</f>
        <v>19</v>
      </c>
      <c r="I157" s="32">
        <f t="shared" ref="I157" si="72">I146+I156</f>
        <v>84</v>
      </c>
      <c r="J157" s="32">
        <f t="shared" ref="J157:L157" si="73">J146+J156</f>
        <v>603</v>
      </c>
      <c r="K157" s="32"/>
      <c r="L157" s="32">
        <f t="shared" si="73"/>
        <v>0</v>
      </c>
    </row>
    <row r="158" spans="1:12" ht="14.4" x14ac:dyDescent="0.3">
      <c r="A158" s="20">
        <v>2</v>
      </c>
      <c r="B158" s="21">
        <v>3</v>
      </c>
      <c r="C158" s="22" t="s">
        <v>19</v>
      </c>
      <c r="D158" s="138" t="s">
        <v>20</v>
      </c>
      <c r="E158" s="140" t="s">
        <v>70</v>
      </c>
      <c r="F158" s="142">
        <v>200</v>
      </c>
      <c r="G158" s="146">
        <v>15</v>
      </c>
      <c r="H158" s="146">
        <v>16</v>
      </c>
      <c r="I158" s="147">
        <v>40</v>
      </c>
      <c r="J158" s="144">
        <v>347</v>
      </c>
      <c r="K158" s="40"/>
      <c r="L158" s="39"/>
    </row>
    <row r="159" spans="1:12" ht="14.4" x14ac:dyDescent="0.3">
      <c r="A159" s="23"/>
      <c r="B159" s="15"/>
      <c r="C159" s="11"/>
      <c r="D159" s="136" t="s">
        <v>21</v>
      </c>
      <c r="E159" s="141" t="s">
        <v>55</v>
      </c>
      <c r="F159" s="143">
        <v>200</v>
      </c>
      <c r="G159" s="148">
        <v>0</v>
      </c>
      <c r="H159" s="148">
        <v>0</v>
      </c>
      <c r="I159" s="149">
        <v>11</v>
      </c>
      <c r="J159" s="145">
        <v>46</v>
      </c>
      <c r="K159" s="43"/>
      <c r="L159" s="42"/>
    </row>
    <row r="160" spans="1:12" ht="14.4" x14ac:dyDescent="0.3">
      <c r="A160" s="23"/>
      <c r="B160" s="15"/>
      <c r="C160" s="11"/>
      <c r="D160" s="136" t="s">
        <v>22</v>
      </c>
      <c r="E160" s="141" t="s">
        <v>43</v>
      </c>
      <c r="F160" s="143">
        <v>50</v>
      </c>
      <c r="G160" s="148">
        <v>4</v>
      </c>
      <c r="H160" s="148">
        <v>1</v>
      </c>
      <c r="I160" s="149">
        <v>22</v>
      </c>
      <c r="J160" s="145">
        <v>115</v>
      </c>
      <c r="K160" s="43"/>
      <c r="L160" s="42"/>
    </row>
    <row r="161" spans="1:12" ht="14.4" x14ac:dyDescent="0.3">
      <c r="A161" s="23"/>
      <c r="B161" s="15"/>
      <c r="C161" s="11"/>
      <c r="D161" s="137" t="s">
        <v>25</v>
      </c>
      <c r="E161" s="141" t="s">
        <v>71</v>
      </c>
      <c r="F161" s="143">
        <v>60</v>
      </c>
      <c r="G161" s="148">
        <v>1</v>
      </c>
      <c r="H161" s="148">
        <v>3</v>
      </c>
      <c r="I161" s="149">
        <v>7</v>
      </c>
      <c r="J161" s="145">
        <v>57</v>
      </c>
      <c r="K161" s="43"/>
      <c r="L161" s="42"/>
    </row>
    <row r="162" spans="1:12" ht="15" thickBot="1" x14ac:dyDescent="0.35">
      <c r="A162" s="23"/>
      <c r="B162" s="15"/>
      <c r="C162" s="11"/>
      <c r="D162" s="139"/>
      <c r="E162" s="41"/>
      <c r="F162" s="42"/>
      <c r="G162" s="42"/>
      <c r="H162" s="42"/>
      <c r="I162" s="42"/>
      <c r="J162" s="42"/>
      <c r="K162" s="43"/>
      <c r="L162" s="42"/>
    </row>
    <row r="163" spans="1:12" ht="14.4" x14ac:dyDescent="0.3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4.4" x14ac:dyDescent="0.3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510</v>
      </c>
      <c r="G165" s="19">
        <f t="shared" ref="G165:J165" si="74">SUM(G158:G164)</f>
        <v>20</v>
      </c>
      <c r="H165" s="19">
        <f t="shared" si="74"/>
        <v>20</v>
      </c>
      <c r="I165" s="19">
        <f t="shared" si="74"/>
        <v>80</v>
      </c>
      <c r="J165" s="19">
        <f t="shared" si="74"/>
        <v>565</v>
      </c>
      <c r="K165" s="25"/>
      <c r="L165" s="19">
        <f t="shared" ref="L165" si="75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1"/>
      <c r="F166" s="42"/>
      <c r="G166" s="42"/>
      <c r="H166" s="42"/>
      <c r="I166" s="42"/>
      <c r="J166" s="42"/>
      <c r="K166" s="43"/>
      <c r="L166" s="42"/>
    </row>
    <row r="167" spans="1:12" ht="14.4" x14ac:dyDescent="0.3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4.4" x14ac:dyDescent="0.3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4.4" x14ac:dyDescent="0.3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4.4" x14ac:dyDescent="0.3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4.4" x14ac:dyDescent="0.3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4.4" x14ac:dyDescent="0.3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4.4" x14ac:dyDescent="0.3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4.4" x14ac:dyDescent="0.3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6">SUM(G166:G174)</f>
        <v>0</v>
      </c>
      <c r="H175" s="19">
        <f t="shared" si="76"/>
        <v>0</v>
      </c>
      <c r="I175" s="19">
        <f t="shared" si="76"/>
        <v>0</v>
      </c>
      <c r="J175" s="19">
        <f t="shared" si="76"/>
        <v>0</v>
      </c>
      <c r="K175" s="25"/>
      <c r="L175" s="19">
        <f t="shared" ref="L175" si="77">SUM(L166:L174)</f>
        <v>0</v>
      </c>
    </row>
    <row r="176" spans="1:12" ht="15" thickBot="1" x14ac:dyDescent="0.3">
      <c r="A176" s="29">
        <f>A158</f>
        <v>2</v>
      </c>
      <c r="B176" s="30">
        <f>B158</f>
        <v>3</v>
      </c>
      <c r="C176" s="196" t="s">
        <v>4</v>
      </c>
      <c r="D176" s="197"/>
      <c r="E176" s="31"/>
      <c r="F176" s="32">
        <f>F165+F175</f>
        <v>510</v>
      </c>
      <c r="G176" s="32">
        <f t="shared" ref="G176" si="78">G165+G175</f>
        <v>20</v>
      </c>
      <c r="H176" s="32">
        <f t="shared" ref="H176" si="79">H165+H175</f>
        <v>20</v>
      </c>
      <c r="I176" s="32">
        <f t="shared" ref="I176" si="80">I165+I175</f>
        <v>80</v>
      </c>
      <c r="J176" s="32">
        <f t="shared" ref="J176:L176" si="81">J165+J175</f>
        <v>565</v>
      </c>
      <c r="K176" s="32"/>
      <c r="L176" s="32">
        <f t="shared" si="81"/>
        <v>0</v>
      </c>
    </row>
    <row r="177" spans="1:12" ht="14.4" x14ac:dyDescent="0.3">
      <c r="A177" s="20">
        <v>2</v>
      </c>
      <c r="B177" s="21">
        <v>4</v>
      </c>
      <c r="C177" s="22" t="s">
        <v>19</v>
      </c>
      <c r="D177" s="152" t="s">
        <v>20</v>
      </c>
      <c r="E177" s="183" t="s">
        <v>49</v>
      </c>
      <c r="F177" s="190">
        <v>150</v>
      </c>
      <c r="G177" s="190">
        <v>7</v>
      </c>
      <c r="H177" s="190">
        <v>8</v>
      </c>
      <c r="I177" s="191">
        <v>34</v>
      </c>
      <c r="J177" s="190">
        <v>230</v>
      </c>
      <c r="K177" s="40"/>
      <c r="L177" s="39"/>
    </row>
    <row r="178" spans="1:12" ht="14.4" x14ac:dyDescent="0.3">
      <c r="A178" s="23"/>
      <c r="B178" s="15"/>
      <c r="C178" s="11"/>
      <c r="D178" s="150" t="s">
        <v>21</v>
      </c>
      <c r="E178" s="154" t="s">
        <v>72</v>
      </c>
      <c r="F178" s="156">
        <v>200</v>
      </c>
      <c r="G178" s="160">
        <v>0</v>
      </c>
      <c r="H178" s="160">
        <v>0</v>
      </c>
      <c r="I178" s="161">
        <v>10</v>
      </c>
      <c r="J178" s="158">
        <v>41</v>
      </c>
      <c r="K178" s="43"/>
      <c r="L178" s="42"/>
    </row>
    <row r="179" spans="1:12" ht="15" thickBot="1" x14ac:dyDescent="0.35">
      <c r="A179" s="23"/>
      <c r="B179" s="15"/>
      <c r="C179" s="11"/>
      <c r="D179" s="150" t="s">
        <v>22</v>
      </c>
      <c r="E179" s="154" t="s">
        <v>43</v>
      </c>
      <c r="F179" s="156">
        <v>60</v>
      </c>
      <c r="G179" s="160">
        <v>4</v>
      </c>
      <c r="H179" s="160">
        <v>1</v>
      </c>
      <c r="I179" s="161">
        <v>22</v>
      </c>
      <c r="J179" s="158">
        <v>115</v>
      </c>
      <c r="K179" s="43"/>
      <c r="L179" s="42"/>
    </row>
    <row r="180" spans="1:12" ht="14.4" x14ac:dyDescent="0.3">
      <c r="A180" s="23"/>
      <c r="B180" s="15"/>
      <c r="C180" s="11"/>
      <c r="D180" s="151"/>
      <c r="E180" s="182" t="s">
        <v>54</v>
      </c>
      <c r="F180" s="188">
        <v>100</v>
      </c>
      <c r="G180" s="188">
        <v>7</v>
      </c>
      <c r="H180" s="188">
        <v>6</v>
      </c>
      <c r="I180" s="189">
        <v>3</v>
      </c>
      <c r="J180" s="188">
        <v>91</v>
      </c>
      <c r="K180" s="43"/>
      <c r="L180" s="42"/>
    </row>
    <row r="181" spans="1:12" ht="15" thickBot="1" x14ac:dyDescent="0.35">
      <c r="A181" s="23"/>
      <c r="B181" s="15"/>
      <c r="C181" s="11"/>
      <c r="D181" s="153" t="s">
        <v>25</v>
      </c>
      <c r="E181" s="155" t="s">
        <v>73</v>
      </c>
      <c r="F181" s="157">
        <v>60</v>
      </c>
      <c r="G181" s="162">
        <v>1</v>
      </c>
      <c r="H181" s="162">
        <v>6</v>
      </c>
      <c r="I181" s="163">
        <v>5</v>
      </c>
      <c r="J181" s="159">
        <v>78</v>
      </c>
      <c r="K181" s="43"/>
      <c r="L181" s="42"/>
    </row>
    <row r="182" spans="1:12" ht="14.4" x14ac:dyDescent="0.3">
      <c r="A182" s="23"/>
      <c r="B182" s="15"/>
      <c r="C182" s="11"/>
      <c r="D182" s="6"/>
      <c r="E182" s="183"/>
      <c r="F182" s="190"/>
      <c r="G182" s="190"/>
      <c r="H182" s="190"/>
      <c r="I182" s="191"/>
      <c r="J182" s="190"/>
      <c r="K182" s="43"/>
      <c r="L182" s="42"/>
    </row>
    <row r="183" spans="1:12" ht="14.4" x14ac:dyDescent="0.3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570</v>
      </c>
      <c r="G184" s="19">
        <f t="shared" ref="G184:J184" si="82">SUM(G177:G183)</f>
        <v>19</v>
      </c>
      <c r="H184" s="19">
        <f t="shared" si="82"/>
        <v>21</v>
      </c>
      <c r="I184" s="19">
        <f t="shared" si="82"/>
        <v>74</v>
      </c>
      <c r="J184" s="19">
        <f t="shared" si="82"/>
        <v>555</v>
      </c>
      <c r="K184" s="25"/>
      <c r="L184" s="19">
        <f t="shared" ref="L184" si="83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1"/>
      <c r="F185" s="42"/>
      <c r="G185" s="42"/>
      <c r="H185" s="42"/>
      <c r="I185" s="42"/>
      <c r="J185" s="42"/>
      <c r="K185" s="43"/>
      <c r="L185" s="42"/>
    </row>
    <row r="186" spans="1:12" ht="14.4" x14ac:dyDescent="0.3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4.4" x14ac:dyDescent="0.3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4.4" x14ac:dyDescent="0.3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4.4" x14ac:dyDescent="0.3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4.4" x14ac:dyDescent="0.3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4.4" x14ac:dyDescent="0.3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4.4" x14ac:dyDescent="0.3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4.4" x14ac:dyDescent="0.3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4">SUM(G185:G193)</f>
        <v>0</v>
      </c>
      <c r="H194" s="19">
        <f t="shared" si="84"/>
        <v>0</v>
      </c>
      <c r="I194" s="19">
        <f t="shared" si="84"/>
        <v>0</v>
      </c>
      <c r="J194" s="19">
        <f t="shared" si="84"/>
        <v>0</v>
      </c>
      <c r="K194" s="25"/>
      <c r="L194" s="19">
        <f t="shared" ref="L194" si="85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196" t="s">
        <v>4</v>
      </c>
      <c r="D195" s="197"/>
      <c r="E195" s="31"/>
      <c r="F195" s="32">
        <f>F184+F194</f>
        <v>570</v>
      </c>
      <c r="G195" s="32">
        <f>G184+G194</f>
        <v>19</v>
      </c>
      <c r="H195" s="32">
        <f>H184+H194</f>
        <v>21</v>
      </c>
      <c r="I195" s="32">
        <f>I184+I194</f>
        <v>74</v>
      </c>
      <c r="J195" s="32">
        <f>J184+J194</f>
        <v>555</v>
      </c>
      <c r="K195" s="32"/>
      <c r="L195" s="32">
        <f>L184+L194</f>
        <v>0</v>
      </c>
    </row>
    <row r="196" spans="1:12" ht="14.4" x14ac:dyDescent="0.3">
      <c r="A196" s="20">
        <v>2</v>
      </c>
      <c r="B196" s="21">
        <v>5</v>
      </c>
      <c r="C196" s="22" t="s">
        <v>19</v>
      </c>
      <c r="D196" s="166" t="s">
        <v>20</v>
      </c>
      <c r="E196" s="183" t="s">
        <v>75</v>
      </c>
      <c r="F196" s="190">
        <v>150</v>
      </c>
      <c r="G196" s="190">
        <v>5</v>
      </c>
      <c r="H196" s="190">
        <v>6</v>
      </c>
      <c r="I196" s="191">
        <v>34</v>
      </c>
      <c r="J196" s="190">
        <v>204</v>
      </c>
      <c r="K196" s="40"/>
      <c r="L196" s="39"/>
    </row>
    <row r="197" spans="1:12" ht="14.4" x14ac:dyDescent="0.3">
      <c r="A197" s="23"/>
      <c r="B197" s="15"/>
      <c r="C197" s="11"/>
      <c r="D197" s="164" t="s">
        <v>21</v>
      </c>
      <c r="E197" s="168" t="s">
        <v>47</v>
      </c>
      <c r="F197" s="170">
        <v>200</v>
      </c>
      <c r="G197" s="174">
        <v>2.1000000000000001E-2</v>
      </c>
      <c r="H197" s="174">
        <v>0</v>
      </c>
      <c r="I197" s="175">
        <v>10</v>
      </c>
      <c r="J197" s="172">
        <v>41</v>
      </c>
      <c r="K197" s="43"/>
      <c r="L197" s="42"/>
    </row>
    <row r="198" spans="1:12" ht="15" thickBot="1" x14ac:dyDescent="0.35">
      <c r="A198" s="23"/>
      <c r="B198" s="15"/>
      <c r="C198" s="11"/>
      <c r="D198" s="164" t="s">
        <v>22</v>
      </c>
      <c r="E198" s="168" t="s">
        <v>48</v>
      </c>
      <c r="F198" s="170">
        <v>40</v>
      </c>
      <c r="G198" s="174">
        <v>3</v>
      </c>
      <c r="H198" s="174">
        <v>0</v>
      </c>
      <c r="I198" s="175">
        <v>9</v>
      </c>
      <c r="J198" s="172">
        <v>91</v>
      </c>
      <c r="K198" s="43"/>
      <c r="L198" s="42"/>
    </row>
    <row r="199" spans="1:12" ht="14.4" x14ac:dyDescent="0.3">
      <c r="A199" s="23"/>
      <c r="B199" s="15"/>
      <c r="C199" s="11"/>
      <c r="D199" s="165"/>
      <c r="E199" s="182" t="s">
        <v>74</v>
      </c>
      <c r="F199" s="188">
        <v>120</v>
      </c>
      <c r="G199" s="188">
        <v>11</v>
      </c>
      <c r="H199" s="188">
        <v>8</v>
      </c>
      <c r="I199" s="189">
        <v>11</v>
      </c>
      <c r="J199" s="188">
        <v>158</v>
      </c>
      <c r="K199" s="43"/>
      <c r="L199" s="42"/>
    </row>
    <row r="200" spans="1:12" ht="15" thickBot="1" x14ac:dyDescent="0.35">
      <c r="A200" s="23"/>
      <c r="B200" s="15"/>
      <c r="C200" s="11"/>
      <c r="D200" s="167" t="s">
        <v>23</v>
      </c>
      <c r="E200" s="169" t="s">
        <v>59</v>
      </c>
      <c r="F200" s="171">
        <v>100</v>
      </c>
      <c r="G200" s="176">
        <v>0</v>
      </c>
      <c r="H200" s="176">
        <v>0</v>
      </c>
      <c r="I200" s="177">
        <v>10</v>
      </c>
      <c r="J200" s="173">
        <v>47</v>
      </c>
      <c r="K200" s="43"/>
      <c r="L200" s="42"/>
    </row>
    <row r="201" spans="1:12" ht="14.4" x14ac:dyDescent="0.3">
      <c r="A201" s="23"/>
      <c r="B201" s="15"/>
      <c r="C201" s="11"/>
      <c r="D201" s="6"/>
      <c r="E201" s="182"/>
      <c r="F201" s="188"/>
      <c r="G201" s="188"/>
      <c r="H201" s="188"/>
      <c r="I201" s="189"/>
      <c r="J201" s="188"/>
      <c r="K201" s="43"/>
      <c r="L201" s="42"/>
    </row>
    <row r="202" spans="1:12" ht="14.4" x14ac:dyDescent="0.3">
      <c r="A202" s="23"/>
      <c r="B202" s="15"/>
      <c r="C202" s="11"/>
      <c r="D202" s="6"/>
      <c r="E202" s="41"/>
      <c r="F202" s="42"/>
      <c r="G202" s="42"/>
      <c r="H202" s="42"/>
      <c r="I202" s="42"/>
      <c r="J202" s="42"/>
      <c r="K202" s="43"/>
      <c r="L202" s="42"/>
    </row>
    <row r="203" spans="1:12" ht="14.4" x14ac:dyDescent="0.3">
      <c r="A203" s="24"/>
      <c r="B203" s="17"/>
      <c r="C203" s="8"/>
      <c r="D203" s="18" t="s">
        <v>32</v>
      </c>
      <c r="E203" s="9"/>
      <c r="F203" s="19">
        <f>SUM(F196:F202)</f>
        <v>610</v>
      </c>
      <c r="G203" s="19">
        <f t="shared" ref="G203:J203" si="86">SUM(G196:G202)</f>
        <v>19.021000000000001</v>
      </c>
      <c r="H203" s="19">
        <f t="shared" si="86"/>
        <v>14</v>
      </c>
      <c r="I203" s="19">
        <f t="shared" si="86"/>
        <v>74</v>
      </c>
      <c r="J203" s="19">
        <f t="shared" si="86"/>
        <v>541</v>
      </c>
      <c r="K203" s="25"/>
      <c r="L203" s="19">
        <f t="shared" ref="L203" si="87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1"/>
      <c r="F204" s="42"/>
      <c r="G204" s="42"/>
      <c r="H204" s="42"/>
      <c r="I204" s="42"/>
      <c r="J204" s="42"/>
      <c r="K204" s="43"/>
      <c r="L204" s="42"/>
    </row>
    <row r="205" spans="1:12" ht="14.4" x14ac:dyDescent="0.3">
      <c r="A205" s="23"/>
      <c r="B205" s="15"/>
      <c r="C205" s="11"/>
      <c r="D205" s="7" t="s">
        <v>26</v>
      </c>
      <c r="E205" s="41"/>
      <c r="F205" s="42"/>
      <c r="G205" s="42"/>
      <c r="H205" s="42"/>
      <c r="I205" s="42"/>
      <c r="J205" s="42"/>
      <c r="K205" s="43"/>
      <c r="L205" s="42"/>
    </row>
    <row r="206" spans="1:12" ht="14.4" x14ac:dyDescent="0.3">
      <c r="A206" s="23"/>
      <c r="B206" s="15"/>
      <c r="C206" s="11"/>
      <c r="D206" s="7" t="s">
        <v>27</v>
      </c>
      <c r="E206" s="41"/>
      <c r="F206" s="42"/>
      <c r="G206" s="42"/>
      <c r="H206" s="42"/>
      <c r="I206" s="42"/>
      <c r="J206" s="42"/>
      <c r="K206" s="43"/>
      <c r="L206" s="42"/>
    </row>
    <row r="207" spans="1:12" ht="14.4" x14ac:dyDescent="0.3">
      <c r="A207" s="23"/>
      <c r="B207" s="15"/>
      <c r="C207" s="11"/>
      <c r="D207" s="7" t="s">
        <v>28</v>
      </c>
      <c r="E207" s="41"/>
      <c r="F207" s="42"/>
      <c r="G207" s="42"/>
      <c r="H207" s="42"/>
      <c r="I207" s="42"/>
      <c r="J207" s="42"/>
      <c r="K207" s="43"/>
      <c r="L207" s="42"/>
    </row>
    <row r="208" spans="1:12" ht="14.4" x14ac:dyDescent="0.3">
      <c r="A208" s="23"/>
      <c r="B208" s="15"/>
      <c r="C208" s="11"/>
      <c r="D208" s="7" t="s">
        <v>29</v>
      </c>
      <c r="E208" s="41"/>
      <c r="F208" s="42"/>
      <c r="G208" s="42"/>
      <c r="H208" s="42"/>
      <c r="I208" s="42"/>
      <c r="J208" s="42"/>
      <c r="K208" s="43"/>
      <c r="L208" s="42"/>
    </row>
    <row r="209" spans="1:12" ht="14.4" x14ac:dyDescent="0.3">
      <c r="A209" s="23"/>
      <c r="B209" s="15"/>
      <c r="C209" s="11"/>
      <c r="D209" s="7" t="s">
        <v>30</v>
      </c>
      <c r="E209" s="41"/>
      <c r="F209" s="42"/>
      <c r="G209" s="42"/>
      <c r="H209" s="42"/>
      <c r="I209" s="42"/>
      <c r="J209" s="42"/>
      <c r="K209" s="43"/>
      <c r="L209" s="42"/>
    </row>
    <row r="210" spans="1:12" ht="14.4" x14ac:dyDescent="0.3">
      <c r="A210" s="23"/>
      <c r="B210" s="15"/>
      <c r="C210" s="11"/>
      <c r="D210" s="7" t="s">
        <v>31</v>
      </c>
      <c r="E210" s="41"/>
      <c r="F210" s="42"/>
      <c r="G210" s="42"/>
      <c r="H210" s="42"/>
      <c r="I210" s="42"/>
      <c r="J210" s="42"/>
      <c r="K210" s="43"/>
      <c r="L210" s="42"/>
    </row>
    <row r="211" spans="1:12" ht="14.4" x14ac:dyDescent="0.3">
      <c r="A211" s="23"/>
      <c r="B211" s="15"/>
      <c r="C211" s="11"/>
      <c r="D211" s="6"/>
      <c r="E211" s="41"/>
      <c r="F211" s="42"/>
      <c r="G211" s="42"/>
      <c r="H211" s="42"/>
      <c r="I211" s="42"/>
      <c r="J211" s="42"/>
      <c r="K211" s="43"/>
      <c r="L211" s="42"/>
    </row>
    <row r="212" spans="1:12" ht="14.4" x14ac:dyDescent="0.3">
      <c r="A212" s="23"/>
      <c r="B212" s="15"/>
      <c r="C212" s="11"/>
      <c r="D212" s="6"/>
      <c r="E212" s="41"/>
      <c r="F212" s="42"/>
      <c r="G212" s="42"/>
      <c r="H212" s="42"/>
      <c r="I212" s="42"/>
      <c r="J212" s="42"/>
      <c r="K212" s="43"/>
      <c r="L212" s="42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88">SUM(G204:G212)</f>
        <v>0</v>
      </c>
      <c r="H213" s="19">
        <f t="shared" si="88"/>
        <v>0</v>
      </c>
      <c r="I213" s="19">
        <f t="shared" si="88"/>
        <v>0</v>
      </c>
      <c r="J213" s="19">
        <f t="shared" si="88"/>
        <v>0</v>
      </c>
      <c r="K213" s="25"/>
      <c r="L213" s="19">
        <f t="shared" ref="L213" si="89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196" t="s">
        <v>4</v>
      </c>
      <c r="D214" s="197"/>
      <c r="E214" s="31"/>
      <c r="F214" s="32"/>
      <c r="G214" s="32">
        <f>G203+G213</f>
        <v>19.021000000000001</v>
      </c>
      <c r="H214" s="32">
        <f>H203+H213</f>
        <v>14</v>
      </c>
      <c r="I214" s="32">
        <f>I203+I213</f>
        <v>74</v>
      </c>
      <c r="J214" s="32">
        <f>J203+J213</f>
        <v>541</v>
      </c>
      <c r="K214" s="32"/>
      <c r="L214" s="32">
        <f>L203+L213</f>
        <v>0</v>
      </c>
    </row>
    <row r="215" spans="1:12" ht="14.4" x14ac:dyDescent="0.3">
      <c r="A215" s="20">
        <v>2</v>
      </c>
      <c r="B215" s="21">
        <v>6</v>
      </c>
      <c r="C215" s="22" t="s">
        <v>19</v>
      </c>
      <c r="D215" s="180" t="s">
        <v>20</v>
      </c>
      <c r="E215" s="182" t="s">
        <v>76</v>
      </c>
      <c r="F215" s="184">
        <v>200</v>
      </c>
      <c r="G215" s="188">
        <v>14</v>
      </c>
      <c r="H215" s="188">
        <v>13</v>
      </c>
      <c r="I215" s="189">
        <v>47</v>
      </c>
      <c r="J215" s="186">
        <v>362</v>
      </c>
      <c r="K215" s="40"/>
      <c r="L215" s="39"/>
    </row>
    <row r="216" spans="1:12" ht="14.4" x14ac:dyDescent="0.3">
      <c r="A216" s="23"/>
      <c r="B216" s="15"/>
      <c r="C216" s="11"/>
      <c r="D216" s="178" t="s">
        <v>21</v>
      </c>
      <c r="E216" s="183" t="s">
        <v>55</v>
      </c>
      <c r="F216" s="185">
        <v>200</v>
      </c>
      <c r="G216" s="190">
        <v>0.2</v>
      </c>
      <c r="H216" s="190">
        <v>0</v>
      </c>
      <c r="I216" s="191">
        <v>11</v>
      </c>
      <c r="J216" s="187">
        <v>46</v>
      </c>
      <c r="K216" s="43"/>
      <c r="L216" s="42"/>
    </row>
    <row r="217" spans="1:12" ht="14.4" x14ac:dyDescent="0.3">
      <c r="A217" s="23"/>
      <c r="B217" s="15"/>
      <c r="C217" s="11"/>
      <c r="D217" s="178" t="s">
        <v>22</v>
      </c>
      <c r="E217" s="183" t="s">
        <v>67</v>
      </c>
      <c r="F217" s="185">
        <v>40</v>
      </c>
      <c r="G217" s="190">
        <v>3</v>
      </c>
      <c r="H217" s="190">
        <v>0</v>
      </c>
      <c r="I217" s="191">
        <v>19</v>
      </c>
      <c r="J217" s="187">
        <v>87</v>
      </c>
      <c r="K217" s="43"/>
      <c r="L217" s="42"/>
    </row>
    <row r="218" spans="1:12" ht="14.4" x14ac:dyDescent="0.3">
      <c r="A218" s="23"/>
      <c r="B218" s="15"/>
      <c r="C218" s="11"/>
      <c r="D218" s="179" t="s">
        <v>25</v>
      </c>
      <c r="E218" s="183" t="s">
        <v>38</v>
      </c>
      <c r="F218" s="185">
        <v>60</v>
      </c>
      <c r="G218" s="190">
        <v>1</v>
      </c>
      <c r="H218" s="190">
        <v>6</v>
      </c>
      <c r="I218" s="191">
        <v>6</v>
      </c>
      <c r="J218" s="187">
        <v>82</v>
      </c>
      <c r="K218" s="43"/>
      <c r="L218" s="42"/>
    </row>
    <row r="219" spans="1:12" ht="15" thickBot="1" x14ac:dyDescent="0.35">
      <c r="A219" s="23"/>
      <c r="B219" s="15"/>
      <c r="C219" s="11"/>
      <c r="D219" s="181"/>
      <c r="E219" s="41"/>
      <c r="F219" s="42"/>
      <c r="G219" s="42"/>
      <c r="H219" s="42"/>
      <c r="I219" s="42"/>
      <c r="J219" s="42"/>
      <c r="K219" s="43"/>
      <c r="L219" s="42"/>
    </row>
    <row r="220" spans="1:12" ht="14.4" x14ac:dyDescent="0.3">
      <c r="A220" s="23"/>
      <c r="B220" s="15"/>
      <c r="C220" s="11"/>
      <c r="D220" s="6"/>
      <c r="E220" s="41"/>
      <c r="F220" s="42"/>
      <c r="G220" s="42"/>
      <c r="H220" s="42"/>
      <c r="I220" s="42"/>
      <c r="J220" s="42"/>
      <c r="K220" s="43"/>
      <c r="L220" s="42"/>
    </row>
    <row r="221" spans="1:12" ht="14.4" x14ac:dyDescent="0.3">
      <c r="A221" s="23"/>
      <c r="B221" s="15"/>
      <c r="C221" s="11"/>
      <c r="D221" s="6"/>
      <c r="E221" s="41"/>
      <c r="F221" s="42"/>
      <c r="G221" s="42"/>
      <c r="H221" s="42"/>
      <c r="I221" s="42"/>
      <c r="J221" s="42"/>
      <c r="K221" s="43"/>
      <c r="L221" s="42"/>
    </row>
    <row r="222" spans="1:12" ht="14.4" x14ac:dyDescent="0.3">
      <c r="A222" s="24"/>
      <c r="B222" s="17"/>
      <c r="C222" s="8"/>
      <c r="D222" s="18" t="s">
        <v>32</v>
      </c>
      <c r="E222" s="9"/>
      <c r="F222" s="19">
        <f>SUM(F215:F221)</f>
        <v>500</v>
      </c>
      <c r="G222" s="19">
        <f t="shared" ref="G222:J222" si="90">SUM(G215:G221)</f>
        <v>18.2</v>
      </c>
      <c r="H222" s="19">
        <f t="shared" si="90"/>
        <v>19</v>
      </c>
      <c r="I222" s="19">
        <f t="shared" si="90"/>
        <v>83</v>
      </c>
      <c r="J222" s="19">
        <f t="shared" si="90"/>
        <v>577</v>
      </c>
      <c r="K222" s="25"/>
      <c r="L222" s="19">
        <f t="shared" ref="L222" si="91">SUM(L215:L221)</f>
        <v>0</v>
      </c>
    </row>
    <row r="223" spans="1:12" ht="14.4" x14ac:dyDescent="0.3">
      <c r="A223" s="26">
        <f>A215</f>
        <v>2</v>
      </c>
      <c r="B223" s="13">
        <v>6</v>
      </c>
      <c r="C223" s="10" t="s">
        <v>24</v>
      </c>
      <c r="D223" s="7" t="s">
        <v>25</v>
      </c>
      <c r="E223" s="41"/>
      <c r="F223" s="42"/>
      <c r="G223" s="42"/>
      <c r="H223" s="42"/>
      <c r="I223" s="42"/>
      <c r="J223" s="42"/>
      <c r="K223" s="43"/>
      <c r="L223" s="42"/>
    </row>
    <row r="224" spans="1:12" ht="14.4" x14ac:dyDescent="0.3">
      <c r="A224" s="23"/>
      <c r="B224" s="15"/>
      <c r="C224" s="11"/>
      <c r="D224" s="7" t="s">
        <v>26</v>
      </c>
      <c r="E224" s="41"/>
      <c r="F224" s="42"/>
      <c r="G224" s="42"/>
      <c r="H224" s="42"/>
      <c r="I224" s="42"/>
      <c r="J224" s="42"/>
      <c r="K224" s="43"/>
      <c r="L224" s="42"/>
    </row>
    <row r="225" spans="1:12" ht="14.4" x14ac:dyDescent="0.3">
      <c r="A225" s="23"/>
      <c r="B225" s="15"/>
      <c r="C225" s="11"/>
      <c r="D225" s="7" t="s">
        <v>27</v>
      </c>
      <c r="E225" s="41"/>
      <c r="F225" s="42"/>
      <c r="G225" s="42"/>
      <c r="H225" s="42"/>
      <c r="I225" s="42"/>
      <c r="J225" s="42"/>
      <c r="K225" s="43"/>
      <c r="L225" s="42"/>
    </row>
    <row r="226" spans="1:12" ht="14.4" x14ac:dyDescent="0.3">
      <c r="A226" s="23"/>
      <c r="B226" s="15"/>
      <c r="C226" s="11"/>
      <c r="D226" s="7" t="s">
        <v>28</v>
      </c>
      <c r="E226" s="41"/>
      <c r="F226" s="42"/>
      <c r="G226" s="42"/>
      <c r="H226" s="42"/>
      <c r="I226" s="42"/>
      <c r="J226" s="42"/>
      <c r="K226" s="43"/>
      <c r="L226" s="42"/>
    </row>
    <row r="227" spans="1:12" ht="14.4" x14ac:dyDescent="0.3">
      <c r="A227" s="23"/>
      <c r="B227" s="15"/>
      <c r="C227" s="11"/>
      <c r="D227" s="7" t="s">
        <v>29</v>
      </c>
      <c r="E227" s="41"/>
      <c r="F227" s="42"/>
      <c r="G227" s="42"/>
      <c r="H227" s="42"/>
      <c r="I227" s="42"/>
      <c r="J227" s="42"/>
      <c r="K227" s="43"/>
      <c r="L227" s="42"/>
    </row>
    <row r="228" spans="1:12" ht="14.4" x14ac:dyDescent="0.3">
      <c r="A228" s="23"/>
      <c r="B228" s="15"/>
      <c r="C228" s="11"/>
      <c r="D228" s="7" t="s">
        <v>30</v>
      </c>
      <c r="E228" s="41"/>
      <c r="F228" s="42"/>
      <c r="G228" s="42"/>
      <c r="H228" s="42"/>
      <c r="I228" s="42"/>
      <c r="J228" s="42"/>
      <c r="K228" s="43"/>
      <c r="L228" s="42"/>
    </row>
    <row r="229" spans="1:12" ht="14.4" x14ac:dyDescent="0.3">
      <c r="A229" s="23"/>
      <c r="B229" s="15"/>
      <c r="C229" s="11"/>
      <c r="D229" s="7" t="s">
        <v>31</v>
      </c>
      <c r="E229" s="41"/>
      <c r="F229" s="42"/>
      <c r="G229" s="42"/>
      <c r="H229" s="42"/>
      <c r="I229" s="42"/>
      <c r="J229" s="42"/>
      <c r="K229" s="43"/>
      <c r="L229" s="42"/>
    </row>
    <row r="230" spans="1:12" ht="14.4" x14ac:dyDescent="0.3">
      <c r="A230" s="23"/>
      <c r="B230" s="15"/>
      <c r="C230" s="11"/>
      <c r="D230" s="6"/>
      <c r="E230" s="41"/>
      <c r="F230" s="42"/>
      <c r="G230" s="42"/>
      <c r="H230" s="42"/>
      <c r="I230" s="42"/>
      <c r="J230" s="42"/>
      <c r="K230" s="43"/>
      <c r="L230" s="42"/>
    </row>
    <row r="231" spans="1:12" ht="14.4" x14ac:dyDescent="0.3">
      <c r="A231" s="23"/>
      <c r="B231" s="15"/>
      <c r="C231" s="11"/>
      <c r="D231" s="6"/>
      <c r="E231" s="41"/>
      <c r="F231" s="42"/>
      <c r="G231" s="42"/>
      <c r="H231" s="42"/>
      <c r="I231" s="42"/>
      <c r="J231" s="42"/>
      <c r="K231" s="43"/>
      <c r="L231" s="42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" thickBot="1" x14ac:dyDescent="0.3">
      <c r="A233" s="29">
        <f>A215</f>
        <v>2</v>
      </c>
      <c r="B233" s="30">
        <v>6</v>
      </c>
      <c r="C233" s="196" t="s">
        <v>4</v>
      </c>
      <c r="D233" s="197"/>
      <c r="E233" s="31"/>
      <c r="F233" s="32">
        <f>F222+F232</f>
        <v>500</v>
      </c>
      <c r="G233" s="32">
        <f>G222+G232</f>
        <v>18.2</v>
      </c>
      <c r="H233" s="32">
        <f>H222+H232</f>
        <v>19</v>
      </c>
      <c r="I233" s="32">
        <f>I222+I232</f>
        <v>83</v>
      </c>
      <c r="J233" s="32">
        <f>J222+J232</f>
        <v>577</v>
      </c>
      <c r="K233" s="32"/>
      <c r="L233" s="32">
        <f>L222+L232</f>
        <v>0</v>
      </c>
    </row>
    <row r="234" spans="1:12" ht="13.8" thickBot="1" x14ac:dyDescent="0.3">
      <c r="A234" s="27"/>
      <c r="B234" s="28"/>
      <c r="C234" s="198" t="s">
        <v>5</v>
      </c>
      <c r="D234" s="198"/>
      <c r="E234" s="198"/>
      <c r="F234" s="34">
        <f>(F24+F43+F62+F81+F100+F119+F138+F157+F176+F195+F214+F233)/(IF(F24=0,0,1)+IF(F43=0,0,1)+IF(F62=0,0,1)+IF(F81=0,0,1)+IF(F100=0,0,1)+IF(F119=0,0,1)+IF(F138=0,0,1)+IF(F157=0,0,1)+IF(F176=0,0,1)+IF(F195=0,0,1))</f>
        <v>628.88888888888891</v>
      </c>
      <c r="G234" s="34">
        <f>(G24+G43+G62+G81+G100+G119+G138+G157+G176+G195+G214+G233)/(IF(G24=0,0,1)+IF(G43=0,0,1)+IF(G62=0,0,1)+IF(G81=0,0,1)+IF(G100=0,0,1)+IF(G119=0,0,1)+IF(G138=0,0,1)+IF(G157=0,0,1)+IF(G176=0,0,1)+IF(G195=0,0,1))</f>
        <v>25.095299999999998</v>
      </c>
      <c r="H234" s="34">
        <f>(H24+H43+H62+H81+H100+H119+H138+H157+H176+H195+H214+H233)/(IF(H24=0,0,1)+IF(H43=0,0,1)+IF(H62=0,0,1)+IF(H81=0,0,1)+IF(H100=0,0,1)+IF(H119=0,0,1)+IF(H138=0,0,1)+IF(H157=0,0,1)+IF(H176=0,0,1)+IF(H195=0,0,1))</f>
        <v>25.714999999999996</v>
      </c>
      <c r="I234" s="34">
        <f>(I24+I43+I62+I81+I100+I119+I138+I157+I176+I195+L214+L233)/(IF(I24=0,0,1)+IF(I43=0,0,1)+IF(I62=0,0,1)+IF(I81=0,0,1)+IF(I100=0,0,1)+IF(I119=0,0,1)+IF(I138=0,0,1)+IF(I157=0,0,1)+IF(I176=0,0,1)+IF(I195=0,0,1))</f>
        <v>88.471000000000004</v>
      </c>
      <c r="J234" s="34">
        <f>(J24+J43+J62+J81+J100+J119+J138+J157+J176+J195+J214+J233)/(IF(J24=0,0,1)+IF(J43=0,0,1)+IF(J62=0,0,1)+IF(J81=0,0,1)+IF(J100=0,0,1)+IF(J119=0,0,1)+IF(J138=0,0,1)+IF(J157=0,0,1)+IF(J176=0,0,1)+IF(J195=0,0,1))</f>
        <v>720.81400000000008</v>
      </c>
      <c r="K234" s="34"/>
      <c r="L234" s="34" t="e">
        <f>(L24+L43+L62+L81+L100+L119+L138+L157+L176+L195+L214+L233)/(IF(L24=0,0,1)+IF(L43=0,0,1)+IF(L62=0,0,1)+IF(L81=0,0,1)+IF(L100=0,0,1)+IF(L119=0,0,1)+IF(L138=0,0,1)+IF(L157=0,0,1)+IF(L176=0,0,1)+IF(L195=0,0,1))</f>
        <v>#DIV/0!</v>
      </c>
    </row>
  </sheetData>
  <mergeCells count="16"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2022-05-16T14:23:56Z</dcterms:created>
  <dcterms:modified xsi:type="dcterms:W3CDTF">2025-03-20T06:15:41Z</dcterms:modified>
</cp:coreProperties>
</file>