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19200" windowHeight="63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G222" i="1"/>
  <c r="F222" i="1"/>
  <c r="F233" i="1" s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03" i="1"/>
  <c r="J214" i="1" s="1"/>
  <c r="I203" i="1"/>
  <c r="I214" i="1" s="1"/>
  <c r="H203" i="1"/>
  <c r="H214" i="1" s="1"/>
  <c r="G203" i="1"/>
  <c r="F203" i="1"/>
  <c r="F214" i="1" s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234" i="1" s="1"/>
  <c r="J13" i="1"/>
  <c r="J24" i="1" s="1"/>
  <c r="I13" i="1"/>
  <c r="H13" i="1"/>
  <c r="H24" i="1" s="1"/>
  <c r="G13" i="1"/>
  <c r="G24" i="1" s="1"/>
  <c r="F13" i="1"/>
  <c r="F24" i="1" s="1"/>
  <c r="G214" i="1" l="1"/>
  <c r="G233" i="1"/>
  <c r="I62" i="1"/>
  <c r="I157" i="1"/>
  <c r="I24" i="1"/>
  <c r="H233" i="1"/>
  <c r="I234" i="1"/>
  <c r="H234" i="1"/>
  <c r="G234" i="1"/>
  <c r="F234" i="1"/>
  <c r="J234" i="1"/>
</calcChain>
</file>

<file path=xl/sharedStrings.xml><?xml version="1.0" encoding="utf-8"?>
<sst xmlns="http://schemas.openxmlformats.org/spreadsheetml/2006/main" count="288" uniqueCount="76">
  <si>
    <t>Школа</t>
  </si>
  <si>
    <t>Утвердил:</t>
  </si>
  <si>
    <t>должность</t>
  </si>
  <si>
    <t xml:space="preserve">директор 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</si>
  <si>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</si>
  <si>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</si>
  <si>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</si>
  <si>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</si>
  <si>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</si>
  <si>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</si>
  <si>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</si>
  <si>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</si>
  <si>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</si>
  <si>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</si>
  <si>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</si>
  <si>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</si>
  <si>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</si>
  <si>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</si>
  <si>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</si>
  <si>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</si>
  <si>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</si>
  <si>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</si>
  <si>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</si>
  <si>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</si>
  <si>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</si>
  <si>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</si>
  <si>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</si>
  <si>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</si>
  <si>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гор.напиток</t>
  </si>
  <si>
    <t>Компот из сухофруктов (75 С)</t>
  </si>
  <si>
    <t>хлеб</t>
  </si>
  <si>
    <t>Хлеб ржаной</t>
  </si>
  <si>
    <t>фрукты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</si>
  <si>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</si>
  <si>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</si>
  <si>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</si>
  <si>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</si>
  <si>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</si>
  <si>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</si>
  <si>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</si>
  <si>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</si>
  <si>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</si>
  <si>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</si>
  <si>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</si>
  <si>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</si>
  <si>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Гуляш из говядины</t>
  </si>
  <si>
    <t>Каша гречневая рассыпчатая</t>
  </si>
  <si>
    <t>Чай с сахаром, с лимоном</t>
  </si>
  <si>
    <t>кисломол.</t>
  </si>
  <si>
    <t>Сыр порционно</t>
  </si>
  <si>
    <t>Птица запеченная</t>
  </si>
  <si>
    <t>Пюре картофельное с маслом сливочным</t>
  </si>
  <si>
    <t>Хлеб пшеничный</t>
  </si>
  <si>
    <t>Свекла отварная дольками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</si>
  <si>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</si>
  <si>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</si>
  <si>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</si>
  <si>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Биточки рыбные с рисом отварным рассыпчатым с маслом сливочным</t>
  </si>
  <si>
    <t>Сырники из творога с кашей пшенной молочной с маслом сливочным</t>
  </si>
  <si>
    <t>Чай "Витаминный" с шиповником</t>
  </si>
  <si>
    <t xml:space="preserve">Рыба, тушенная в томате с овощами </t>
  </si>
  <si>
    <t>Компот из свежих яблок (75 С)</t>
  </si>
  <si>
    <t>Салат из отварной свеклы</t>
  </si>
  <si>
    <t>Плов из говядины с рисовой крупой</t>
  </si>
  <si>
    <t>Чай с сахаром</t>
  </si>
  <si>
    <t>Какао с молоком</t>
  </si>
  <si>
    <t>Овощи тушенные с мясом</t>
  </si>
  <si>
    <t>Котлеты "Аппетитные" с кашей гречневой рассыпчатой с маслом сливочным</t>
  </si>
  <si>
    <t>Среднее значение за период:</t>
  </si>
  <si>
    <t>апельсин</t>
  </si>
  <si>
    <t>салат из зеленого горошка</t>
  </si>
  <si>
    <t>икра кабачковая</t>
  </si>
  <si>
    <t>салат из фасоли и кукурузы, с солеными огурцами и гренками</t>
  </si>
  <si>
    <t>Салат из свежей квашеной капусты</t>
  </si>
  <si>
    <t>Петровскозаводская СОШ</t>
  </si>
  <si>
    <t xml:space="preserve">Иванов Д.А.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</si>
</sst>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3" borderId="4" xfId="0" applyFont="1" applyFill="1" applyBorder="1" applyProtection="1">
      <protection locked="0"/>
    </xf>
    <xf numFmtId="1" fontId="1" fillId="2" borderId="5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7" xfId="0" applyBorder="1"/>
    <xf numFmtId="0" fontId="8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9" xfId="0" applyBorder="1"/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7" fillId="0" borderId="24" xfId="0" applyFont="1" applyBorder="1" applyAlignment="1">
      <alignment horizontal="center" vertical="center" wrapText="1"/>
    </xf>
    <xf numFmtId="0" fontId="1" fillId="3" borderId="25" xfId="0" applyFont="1" applyFill="1" applyBorder="1" applyAlignment="1" applyProtection="1">
      <alignment horizontal="center" vertical="top" wrapText="1"/>
      <protection locked="0"/>
    </xf>
    <xf numFmtId="0" fontId="1" fillId="3" borderId="26" xfId="0" applyFont="1" applyFill="1" applyBorder="1" applyAlignment="1" applyProtection="1">
      <alignment horizontal="center" vertical="top" wrapText="1"/>
      <protection locked="0"/>
    </xf>
    <xf numFmtId="0" fontId="1" fillId="0" borderId="26" xfId="0" applyFont="1" applyBorder="1" applyAlignment="1">
      <alignment horizontal="center" vertical="top" wrapText="1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 applyAlignment="1">
      <alignment wrapText="1"/>
    </xf>
    <xf numFmtId="0" fontId="1" fillId="2" borderId="3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left" wrapText="1"/>
    </xf>
    <xf numFmtId="0" fontId="1" fillId="2" borderId="2" xfId="0" applyNumberFormat="1" applyFont="1" applyFill="1" applyBorder="1" applyAlignment="1">
      <alignment horizontal="left" wrapText="1"/>
    </xf>
    <xf numFmtId="0" fontId="1" fillId="2" borderId="3" xfId="0" applyNumberFormat="1" applyFont="1" applyFill="1" applyBorder="1" applyAlignment="1">
      <alignment horizontal="left" wrapText="1"/>
    </xf>
    <xf numFmtId="0" fontId="9" fillId="4" borderId="22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zoomScale="85" zoomScaleNormal="85" workbookViewId="0">
      <pane xSplit="4" ySplit="5" topLeftCell="E36" activePane="bottomRight" state="frozen"/>
      <selection pane="topRight"/>
      <selection pane="bottomLeft"/>
      <selection pane="bottomRight" activeCell="I14" sqref="I14"/>
    </sheetView>
  </sheetViews>
  <sheetFormatPr defaultColWidth="9.08984375" defaultRowHeight="12.5"/>
  <cols>
    <col min="1" max="1" width="4.6328125" style="1" customWidth="1"/>
    <col min="2" max="2" width="5.36328125" style="1" customWidth="1"/>
    <col min="3" max="3" width="9.08984375" style="2"/>
    <col min="4" max="4" width="11.54296875" style="2" customWidth="1"/>
    <col min="5" max="5" width="52.54296875" style="1" customWidth="1"/>
    <col min="6" max="6" width="9.36328125" style="1" customWidth="1"/>
    <col min="7" max="7" width="10" style="1" customWidth="1"/>
    <col min="8" max="8" width="7.54296875" style="1" customWidth="1"/>
    <col min="9" max="9" width="9.6328125" style="1" customWidth="1"/>
    <col min="10" max="10" width="8.08984375" style="1" customWidth="1"/>
    <col min="11" max="11" width="10" style="1" customWidth="1"/>
    <col min="12" max="16384" width="9.08984375" style="1"/>
  </cols>
  <sheetData>
    <row r="1" spans="1:12">
      <c r="A1" s="2" t="s">
        <v>0</v>
      </c>
      <c r="C1" s="51" t="s">
        <v>74</v>
      </c>
      <c r="D1" s="52"/>
      <c r="E1" s="53"/>
      <c r="F1" s="3" t="s">
        <v>1</v>
      </c>
      <c r="G1" s="1" t="s">
        <v>2</v>
      </c>
      <c r="H1" s="54" t="s">
        <v>3</v>
      </c>
      <c r="I1" s="55"/>
      <c r="J1" s="55"/>
      <c r="K1" s="56"/>
    </row>
    <row r="2" spans="1:12" ht="18">
      <c r="A2" s="4" t="s">
        <v>4</v>
      </c>
      <c r="C2" s="1"/>
      <c r="G2" s="1" t="s">
        <v>5</v>
      </c>
      <c r="H2" s="54" t="s">
        <v>75</v>
      </c>
      <c r="I2" s="55"/>
      <c r="J2" s="55"/>
      <c r="K2" s="56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27</v>
      </c>
      <c r="I3" s="8">
        <v>3</v>
      </c>
      <c r="J3" s="42">
        <v>2026</v>
      </c>
      <c r="K3" s="43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1.5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4" t="s">
        <v>22</v>
      </c>
      <c r="L5" s="12" t="s">
        <v>23</v>
      </c>
    </row>
    <row r="6" spans="1:12" ht="25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230</v>
      </c>
      <c r="G6" s="18">
        <v>11.45</v>
      </c>
      <c r="H6" s="18">
        <v>12.46</v>
      </c>
      <c r="I6" s="18">
        <v>31.32</v>
      </c>
      <c r="J6" s="18">
        <v>289.95</v>
      </c>
      <c r="K6" s="45"/>
      <c r="L6" s="18">
        <v>74.77</v>
      </c>
    </row>
    <row r="7" spans="1:12" ht="14.5">
      <c r="A7" s="19"/>
      <c r="B7" s="20"/>
      <c r="C7" s="21"/>
      <c r="D7" s="22" t="s">
        <v>27</v>
      </c>
      <c r="E7" s="23" t="s">
        <v>70</v>
      </c>
      <c r="F7" s="24">
        <v>60</v>
      </c>
      <c r="G7" s="24">
        <v>1.79</v>
      </c>
      <c r="H7" s="24">
        <v>3.11</v>
      </c>
      <c r="I7" s="24">
        <v>3.75</v>
      </c>
      <c r="J7" s="24">
        <v>50.16</v>
      </c>
      <c r="K7" s="46"/>
      <c r="L7" s="24"/>
    </row>
    <row r="8" spans="1:12" ht="14.5">
      <c r="A8" s="19"/>
      <c r="B8" s="20"/>
      <c r="C8" s="21"/>
      <c r="D8" s="25" t="s">
        <v>28</v>
      </c>
      <c r="E8" s="23" t="s">
        <v>29</v>
      </c>
      <c r="F8" s="24">
        <v>200</v>
      </c>
      <c r="G8" s="24">
        <v>0.66</v>
      </c>
      <c r="H8" s="24">
        <v>0.09</v>
      </c>
      <c r="I8" s="24">
        <v>22.03</v>
      </c>
      <c r="J8" s="24">
        <v>92.8</v>
      </c>
      <c r="K8" s="46">
        <v>349</v>
      </c>
      <c r="L8" s="24"/>
    </row>
    <row r="9" spans="1:12" ht="14.5">
      <c r="A9" s="19"/>
      <c r="B9" s="20"/>
      <c r="C9" s="21"/>
      <c r="D9" s="25" t="s">
        <v>30</v>
      </c>
      <c r="E9" s="23" t="s">
        <v>31</v>
      </c>
      <c r="F9" s="24">
        <v>30</v>
      </c>
      <c r="G9" s="24">
        <v>1.98</v>
      </c>
      <c r="H9" s="24">
        <v>0.36</v>
      </c>
      <c r="I9" s="24">
        <v>11.88</v>
      </c>
      <c r="J9" s="24">
        <v>59.4</v>
      </c>
      <c r="K9" s="46"/>
      <c r="L9" s="24"/>
    </row>
    <row r="10" spans="1:12" ht="14.5">
      <c r="A10" s="19"/>
      <c r="B10" s="20"/>
      <c r="C10" s="21"/>
      <c r="D10" s="25" t="s">
        <v>32</v>
      </c>
      <c r="E10" s="23"/>
      <c r="F10" s="24"/>
      <c r="G10" s="24"/>
      <c r="H10" s="24"/>
      <c r="I10" s="24"/>
      <c r="J10" s="24"/>
      <c r="K10" s="46"/>
      <c r="L10" s="24"/>
    </row>
    <row r="11" spans="1:12" ht="14.5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46"/>
      <c r="L11" s="24"/>
    </row>
    <row r="12" spans="1:12" ht="14.5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6"/>
      <c r="L12" s="24"/>
    </row>
    <row r="13" spans="1:12" ht="14.5">
      <c r="A13" s="26"/>
      <c r="B13" s="27"/>
      <c r="C13" s="28"/>
      <c r="D13" s="29" t="s">
        <v>33</v>
      </c>
      <c r="E13" s="30"/>
      <c r="F13" s="31">
        <f>SUM(F6:F12)</f>
        <v>520</v>
      </c>
      <c r="G13" s="31">
        <f t="shared" ref="G13:J13" si="0">SUM(G6:G12)</f>
        <v>15.879999999999999</v>
      </c>
      <c r="H13" s="31">
        <f t="shared" si="0"/>
        <v>16.02</v>
      </c>
      <c r="I13" s="31">
        <f t="shared" si="0"/>
        <v>68.98</v>
      </c>
      <c r="J13" s="31">
        <f t="shared" si="0"/>
        <v>492.31</v>
      </c>
      <c r="K13" s="47"/>
      <c r="L13" s="31">
        <f t="shared" ref="L13" si="1">SUM(L6:L12)</f>
        <v>74.77</v>
      </c>
    </row>
    <row r="14" spans="1:12" ht="14.5">
      <c r="A14" s="32">
        <f>A6</f>
        <v>1</v>
      </c>
      <c r="B14" s="33">
        <f>B6</f>
        <v>1</v>
      </c>
      <c r="C14" s="34" t="s">
        <v>34</v>
      </c>
      <c r="D14" s="25" t="s">
        <v>27</v>
      </c>
      <c r="E14" s="23"/>
      <c r="F14" s="24"/>
      <c r="G14" s="24"/>
      <c r="H14" s="24"/>
      <c r="I14" s="24"/>
      <c r="J14" s="24"/>
      <c r="K14" s="46"/>
      <c r="L14" s="24"/>
    </row>
    <row r="15" spans="1:12" ht="14.5">
      <c r="A15" s="19"/>
      <c r="B15" s="20"/>
      <c r="C15" s="21"/>
      <c r="D15" s="25" t="s">
        <v>35</v>
      </c>
      <c r="E15" s="23"/>
      <c r="F15" s="24"/>
      <c r="G15" s="24"/>
      <c r="H15" s="24"/>
      <c r="I15" s="24"/>
      <c r="J15" s="24"/>
      <c r="K15" s="46"/>
      <c r="L15" s="24"/>
    </row>
    <row r="16" spans="1:12" ht="14.5">
      <c r="A16" s="19"/>
      <c r="B16" s="20"/>
      <c r="C16" s="21"/>
      <c r="D16" s="25" t="s">
        <v>36</v>
      </c>
      <c r="E16" s="23"/>
      <c r="F16" s="24"/>
      <c r="G16" s="24"/>
      <c r="H16" s="24"/>
      <c r="I16" s="24"/>
      <c r="J16" s="24"/>
      <c r="K16" s="46"/>
      <c r="L16" s="24"/>
    </row>
    <row r="17" spans="1:12" ht="14.5">
      <c r="A17" s="19"/>
      <c r="B17" s="20"/>
      <c r="C17" s="21"/>
      <c r="D17" s="25" t="s">
        <v>37</v>
      </c>
      <c r="E17" s="23"/>
      <c r="F17" s="24"/>
      <c r="G17" s="24"/>
      <c r="H17" s="24"/>
      <c r="I17" s="24"/>
      <c r="J17" s="24"/>
      <c r="K17" s="46"/>
      <c r="L17" s="24"/>
    </row>
    <row r="18" spans="1:12" ht="14.5">
      <c r="A18" s="19"/>
      <c r="B18" s="20"/>
      <c r="C18" s="21"/>
      <c r="D18" s="25" t="s">
        <v>38</v>
      </c>
      <c r="E18" s="23"/>
      <c r="F18" s="24"/>
      <c r="G18" s="24"/>
      <c r="H18" s="24"/>
      <c r="I18" s="24"/>
      <c r="J18" s="24"/>
      <c r="K18" s="46"/>
      <c r="L18" s="24"/>
    </row>
    <row r="19" spans="1:12" ht="14.5">
      <c r="A19" s="19"/>
      <c r="B19" s="20"/>
      <c r="C19" s="21"/>
      <c r="D19" s="25" t="s">
        <v>39</v>
      </c>
      <c r="E19" s="23"/>
      <c r="F19" s="24"/>
      <c r="G19" s="24"/>
      <c r="H19" s="24"/>
      <c r="I19" s="24"/>
      <c r="J19" s="24"/>
      <c r="K19" s="46"/>
      <c r="L19" s="24"/>
    </row>
    <row r="20" spans="1:12" ht="14.5">
      <c r="A20" s="19"/>
      <c r="B20" s="20"/>
      <c r="C20" s="21"/>
      <c r="D20" s="25" t="s">
        <v>40</v>
      </c>
      <c r="E20" s="23"/>
      <c r="F20" s="24"/>
      <c r="G20" s="24"/>
      <c r="H20" s="24"/>
      <c r="I20" s="24"/>
      <c r="J20" s="24"/>
      <c r="K20" s="46"/>
      <c r="L20" s="24"/>
    </row>
    <row r="21" spans="1:12" ht="14.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6"/>
      <c r="L21" s="24"/>
    </row>
    <row r="22" spans="1:12" ht="14.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6"/>
      <c r="L22" s="24"/>
    </row>
    <row r="23" spans="1:12" ht="14.5">
      <c r="A23" s="26"/>
      <c r="B23" s="27"/>
      <c r="C23" s="28"/>
      <c r="D23" s="29" t="s">
        <v>33</v>
      </c>
      <c r="E23" s="30"/>
      <c r="F23" s="31">
        <f>SUM(F14:F22)</f>
        <v>0</v>
      </c>
      <c r="G23" s="31">
        <f t="shared" ref="G23:J23" si="2">SUM(G14:G22)</f>
        <v>0</v>
      </c>
      <c r="H23" s="31">
        <f t="shared" si="2"/>
        <v>0</v>
      </c>
      <c r="I23" s="31">
        <f t="shared" si="2"/>
        <v>0</v>
      </c>
      <c r="J23" s="31">
        <f t="shared" si="2"/>
        <v>0</v>
      </c>
      <c r="K23" s="47"/>
      <c r="L23" s="31">
        <f t="shared" ref="L23" si="3">SUM(L14:L22)</f>
        <v>0</v>
      </c>
    </row>
    <row r="24" spans="1:12" ht="14.5">
      <c r="A24" s="35">
        <f>A6</f>
        <v>1</v>
      </c>
      <c r="B24" s="36">
        <f>B6</f>
        <v>1</v>
      </c>
      <c r="C24" s="57" t="s">
        <v>41</v>
      </c>
      <c r="D24" s="58"/>
      <c r="E24" s="37"/>
      <c r="F24" s="38">
        <f>F13+F23</f>
        <v>520</v>
      </c>
      <c r="G24" s="38">
        <f t="shared" ref="G24:J24" si="4">G13+G23</f>
        <v>15.879999999999999</v>
      </c>
      <c r="H24" s="38">
        <f t="shared" si="4"/>
        <v>16.02</v>
      </c>
      <c r="I24" s="38">
        <f t="shared" si="4"/>
        <v>68.98</v>
      </c>
      <c r="J24" s="38">
        <f t="shared" si="4"/>
        <v>492.31</v>
      </c>
      <c r="K24" s="38"/>
      <c r="L24" s="38">
        <f t="shared" ref="L24" si="5">L13+L23</f>
        <v>74.77</v>
      </c>
    </row>
    <row r="25" spans="1:12" ht="25">
      <c r="A25" s="39">
        <v>1</v>
      </c>
      <c r="B25" s="20">
        <v>2</v>
      </c>
      <c r="C25" s="15" t="s">
        <v>24</v>
      </c>
      <c r="D25" s="16" t="s">
        <v>25</v>
      </c>
      <c r="E25" s="23" t="s">
        <v>42</v>
      </c>
      <c r="F25" s="24">
        <v>215</v>
      </c>
      <c r="G25" s="24">
        <v>10.55</v>
      </c>
      <c r="H25" s="24">
        <v>11.85</v>
      </c>
      <c r="I25" s="24">
        <v>39.4</v>
      </c>
      <c r="J25" s="24">
        <v>324.45</v>
      </c>
      <c r="K25" s="45"/>
      <c r="L25" s="18">
        <v>74.77</v>
      </c>
    </row>
    <row r="26" spans="1:12" ht="14.5">
      <c r="A26" s="39"/>
      <c r="B26" s="20"/>
      <c r="C26" s="21"/>
      <c r="D26" s="22"/>
      <c r="E26" s="23"/>
      <c r="F26" s="24"/>
      <c r="G26" s="24"/>
      <c r="H26" s="24"/>
      <c r="I26" s="24"/>
      <c r="J26" s="24"/>
      <c r="K26" s="46"/>
      <c r="L26" s="24"/>
    </row>
    <row r="27" spans="1:12" ht="14.5">
      <c r="A27" s="39"/>
      <c r="B27" s="20"/>
      <c r="C27" s="21"/>
      <c r="D27" s="25" t="s">
        <v>28</v>
      </c>
      <c r="E27" s="23" t="s">
        <v>43</v>
      </c>
      <c r="F27" s="24">
        <v>200</v>
      </c>
      <c r="G27" s="24">
        <v>3.2</v>
      </c>
      <c r="H27" s="24">
        <v>2.7</v>
      </c>
      <c r="I27" s="24">
        <v>6</v>
      </c>
      <c r="J27" s="24">
        <v>60.7</v>
      </c>
      <c r="K27" s="46">
        <v>379</v>
      </c>
      <c r="L27" s="24"/>
    </row>
    <row r="28" spans="1:12" ht="14.5">
      <c r="A28" s="39"/>
      <c r="B28" s="20"/>
      <c r="C28" s="21"/>
      <c r="D28" s="25" t="s">
        <v>30</v>
      </c>
      <c r="E28" s="23" t="s">
        <v>31</v>
      </c>
      <c r="F28" s="24">
        <v>30</v>
      </c>
      <c r="G28" s="24">
        <v>1.98</v>
      </c>
      <c r="H28" s="24">
        <v>0.36</v>
      </c>
      <c r="I28" s="24">
        <v>11.88</v>
      </c>
      <c r="J28" s="24">
        <v>59.4</v>
      </c>
      <c r="K28" s="46"/>
      <c r="L28" s="24"/>
    </row>
    <row r="29" spans="1:12" ht="14.5">
      <c r="A29" s="39"/>
      <c r="B29" s="20"/>
      <c r="C29" s="21"/>
      <c r="D29" s="25" t="s">
        <v>32</v>
      </c>
      <c r="E29" s="23" t="s">
        <v>44</v>
      </c>
      <c r="F29" s="24">
        <v>100</v>
      </c>
      <c r="G29" s="24">
        <v>0.4</v>
      </c>
      <c r="H29" s="24">
        <v>0.4</v>
      </c>
      <c r="I29" s="24">
        <v>9.8000000000000007</v>
      </c>
      <c r="J29" s="24">
        <v>47</v>
      </c>
      <c r="K29" s="46"/>
      <c r="L29" s="24"/>
    </row>
    <row r="30" spans="1:12" ht="14.5">
      <c r="A30" s="39"/>
      <c r="B30" s="20"/>
      <c r="C30" s="21"/>
      <c r="D30" s="22"/>
      <c r="E30" s="23"/>
      <c r="F30" s="24"/>
      <c r="G30" s="24"/>
      <c r="H30" s="24"/>
      <c r="I30" s="24"/>
      <c r="J30" s="24"/>
      <c r="K30" s="46"/>
      <c r="L30" s="24"/>
    </row>
    <row r="31" spans="1:12" ht="14.5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6"/>
      <c r="L31" s="24"/>
    </row>
    <row r="32" spans="1:12" ht="14.5">
      <c r="A32" s="40"/>
      <c r="B32" s="27"/>
      <c r="C32" s="28"/>
      <c r="D32" s="29" t="s">
        <v>33</v>
      </c>
      <c r="E32" s="30"/>
      <c r="F32" s="31">
        <f>SUM(F25:F31)</f>
        <v>545</v>
      </c>
      <c r="G32" s="31">
        <f t="shared" ref="G32" si="6">SUM(G25:G31)</f>
        <v>16.13</v>
      </c>
      <c r="H32" s="31">
        <f t="shared" ref="H32" si="7">SUM(H25:H31)</f>
        <v>15.31</v>
      </c>
      <c r="I32" s="31">
        <f t="shared" ref="I32" si="8">SUM(I25:I31)</f>
        <v>67.08</v>
      </c>
      <c r="J32" s="31">
        <f t="shared" ref="J32:L32" si="9">SUM(J25:J31)</f>
        <v>491.54999999999995</v>
      </c>
      <c r="K32" s="47"/>
      <c r="L32" s="31">
        <f t="shared" si="9"/>
        <v>74.77</v>
      </c>
    </row>
    <row r="33" spans="1:12" ht="14.5">
      <c r="A33" s="33">
        <f>A25</f>
        <v>1</v>
      </c>
      <c r="B33" s="33">
        <f>B25</f>
        <v>2</v>
      </c>
      <c r="C33" s="34" t="s">
        <v>34</v>
      </c>
      <c r="D33" s="25" t="s">
        <v>27</v>
      </c>
      <c r="E33" s="23"/>
      <c r="F33" s="24"/>
      <c r="G33" s="24"/>
      <c r="H33" s="24"/>
      <c r="I33" s="24"/>
      <c r="J33" s="24"/>
      <c r="K33" s="46"/>
      <c r="L33" s="24"/>
    </row>
    <row r="34" spans="1:12" ht="14.5">
      <c r="A34" s="39"/>
      <c r="B34" s="20"/>
      <c r="C34" s="21"/>
      <c r="D34" s="25" t="s">
        <v>35</v>
      </c>
      <c r="E34" s="23"/>
      <c r="F34" s="24"/>
      <c r="G34" s="24"/>
      <c r="H34" s="24"/>
      <c r="I34" s="24"/>
      <c r="J34" s="24"/>
      <c r="K34" s="46"/>
      <c r="L34" s="24"/>
    </row>
    <row r="35" spans="1:12" ht="14.5">
      <c r="A35" s="39"/>
      <c r="B35" s="20"/>
      <c r="C35" s="21"/>
      <c r="D35" s="25" t="s">
        <v>36</v>
      </c>
      <c r="E35" s="23"/>
      <c r="F35" s="24"/>
      <c r="G35" s="24"/>
      <c r="H35" s="24"/>
      <c r="I35" s="24"/>
      <c r="J35" s="24"/>
      <c r="K35" s="46"/>
      <c r="L35" s="24"/>
    </row>
    <row r="36" spans="1:12" ht="14.5">
      <c r="A36" s="39"/>
      <c r="B36" s="20"/>
      <c r="C36" s="21"/>
      <c r="D36" s="25" t="s">
        <v>37</v>
      </c>
      <c r="E36" s="23"/>
      <c r="F36" s="24"/>
      <c r="G36" s="24"/>
      <c r="H36" s="24"/>
      <c r="I36" s="24"/>
      <c r="J36" s="24"/>
      <c r="K36" s="46"/>
      <c r="L36" s="24"/>
    </row>
    <row r="37" spans="1:12" ht="14.5">
      <c r="A37" s="39"/>
      <c r="B37" s="20"/>
      <c r="C37" s="21"/>
      <c r="D37" s="25" t="s">
        <v>38</v>
      </c>
      <c r="E37" s="23"/>
      <c r="F37" s="24"/>
      <c r="G37" s="24"/>
      <c r="H37" s="24"/>
      <c r="I37" s="24"/>
      <c r="J37" s="24"/>
      <c r="K37" s="46"/>
      <c r="L37" s="24"/>
    </row>
    <row r="38" spans="1:12" ht="14.5">
      <c r="A38" s="39"/>
      <c r="B38" s="20"/>
      <c r="C38" s="21"/>
      <c r="D38" s="25" t="s">
        <v>39</v>
      </c>
      <c r="E38" s="23"/>
      <c r="F38" s="24"/>
      <c r="G38" s="24"/>
      <c r="H38" s="24"/>
      <c r="I38" s="24"/>
      <c r="J38" s="24"/>
      <c r="K38" s="46"/>
      <c r="L38" s="24"/>
    </row>
    <row r="39" spans="1:12" ht="14.5">
      <c r="A39" s="39"/>
      <c r="B39" s="20"/>
      <c r="C39" s="21"/>
      <c r="D39" s="25" t="s">
        <v>40</v>
      </c>
      <c r="E39" s="23"/>
      <c r="F39" s="24"/>
      <c r="G39" s="24"/>
      <c r="H39" s="24"/>
      <c r="I39" s="24"/>
      <c r="J39" s="24"/>
      <c r="K39" s="46"/>
      <c r="L39" s="24"/>
    </row>
    <row r="40" spans="1:12" ht="14.5">
      <c r="A40" s="39"/>
      <c r="B40" s="20"/>
      <c r="C40" s="21"/>
      <c r="D40" s="22"/>
      <c r="E40" s="23"/>
      <c r="F40" s="24"/>
      <c r="G40" s="24"/>
      <c r="H40" s="24"/>
      <c r="I40" s="24"/>
      <c r="J40" s="24"/>
      <c r="K40" s="46"/>
      <c r="L40" s="24"/>
    </row>
    <row r="41" spans="1:12" ht="14.5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6"/>
      <c r="L41" s="24"/>
    </row>
    <row r="42" spans="1:12" ht="14.5">
      <c r="A42" s="40"/>
      <c r="B42" s="27"/>
      <c r="C42" s="28"/>
      <c r="D42" s="29" t="s">
        <v>33</v>
      </c>
      <c r="E42" s="30"/>
      <c r="F42" s="31">
        <f>SUM(F33:F41)</f>
        <v>0</v>
      </c>
      <c r="G42" s="31">
        <f t="shared" ref="G42" si="10">SUM(G33:G41)</f>
        <v>0</v>
      </c>
      <c r="H42" s="31">
        <f t="shared" ref="H42" si="11">SUM(H33:H41)</f>
        <v>0</v>
      </c>
      <c r="I42" s="31">
        <f t="shared" ref="I42" si="12">SUM(I33:I41)</f>
        <v>0</v>
      </c>
      <c r="J42" s="31">
        <f t="shared" ref="J42:L42" si="13">SUM(J33:J41)</f>
        <v>0</v>
      </c>
      <c r="K42" s="47"/>
      <c r="L42" s="31">
        <f t="shared" si="13"/>
        <v>0</v>
      </c>
    </row>
    <row r="43" spans="1:12" ht="15.75" customHeight="1">
      <c r="A43" s="41">
        <f>A25</f>
        <v>1</v>
      </c>
      <c r="B43" s="41">
        <f>B25</f>
        <v>2</v>
      </c>
      <c r="C43" s="57" t="s">
        <v>41</v>
      </c>
      <c r="D43" s="58"/>
      <c r="E43" s="37"/>
      <c r="F43" s="38">
        <f>F32+F42</f>
        <v>545</v>
      </c>
      <c r="G43" s="38">
        <f t="shared" ref="G43" si="14">G32+G42</f>
        <v>16.13</v>
      </c>
      <c r="H43" s="38">
        <f t="shared" ref="H43" si="15">H32+H42</f>
        <v>15.31</v>
      </c>
      <c r="I43" s="38">
        <f t="shared" ref="I43" si="16">I32+I42</f>
        <v>67.08</v>
      </c>
      <c r="J43" s="38">
        <f t="shared" ref="J43:L43" si="17">J32+J42</f>
        <v>491.54999999999995</v>
      </c>
      <c r="K43" s="38"/>
      <c r="L43" s="38">
        <f t="shared" si="17"/>
        <v>74.77</v>
      </c>
    </row>
    <row r="44" spans="1:12" ht="14.5">
      <c r="A44" s="13">
        <v>1</v>
      </c>
      <c r="B44" s="14">
        <v>3</v>
      </c>
      <c r="C44" s="15" t="s">
        <v>24</v>
      </c>
      <c r="D44" s="16" t="s">
        <v>25</v>
      </c>
      <c r="E44" s="17" t="s">
        <v>45</v>
      </c>
      <c r="F44" s="18">
        <v>100</v>
      </c>
      <c r="G44" s="18">
        <v>10.39</v>
      </c>
      <c r="H44" s="18">
        <v>14.79</v>
      </c>
      <c r="I44" s="18">
        <v>10.3</v>
      </c>
      <c r="J44" s="18">
        <v>221</v>
      </c>
      <c r="K44" s="45">
        <v>260</v>
      </c>
      <c r="L44" s="18">
        <v>74.77</v>
      </c>
    </row>
    <row r="45" spans="1:12" ht="14.5">
      <c r="A45" s="19"/>
      <c r="B45" s="20"/>
      <c r="C45" s="21"/>
      <c r="D45" s="22" t="s">
        <v>25</v>
      </c>
      <c r="E45" s="23" t="s">
        <v>46</v>
      </c>
      <c r="F45" s="24">
        <v>150</v>
      </c>
      <c r="G45" s="24">
        <v>3.77</v>
      </c>
      <c r="H45" s="24">
        <v>2.29</v>
      </c>
      <c r="I45" s="24">
        <v>39.72</v>
      </c>
      <c r="J45" s="24">
        <v>214</v>
      </c>
      <c r="K45" s="46">
        <v>171</v>
      </c>
      <c r="L45" s="24"/>
    </row>
    <row r="46" spans="1:12" ht="14.5">
      <c r="A46" s="19"/>
      <c r="B46" s="20"/>
      <c r="C46" s="21"/>
      <c r="D46" s="25" t="s">
        <v>28</v>
      </c>
      <c r="E46" s="23" t="s">
        <v>47</v>
      </c>
      <c r="F46" s="24">
        <v>200</v>
      </c>
      <c r="G46" s="24">
        <v>0.11</v>
      </c>
      <c r="H46" s="24">
        <v>0.02</v>
      </c>
      <c r="I46" s="24">
        <v>10.15</v>
      </c>
      <c r="J46" s="24">
        <v>41.32</v>
      </c>
      <c r="K46" s="46">
        <v>377</v>
      </c>
      <c r="L46" s="24"/>
    </row>
    <row r="47" spans="1:12" ht="14.5">
      <c r="A47" s="19"/>
      <c r="B47" s="20"/>
      <c r="C47" s="21"/>
      <c r="D47" s="25" t="s">
        <v>30</v>
      </c>
      <c r="E47" s="23" t="s">
        <v>31</v>
      </c>
      <c r="F47" s="24">
        <v>50</v>
      </c>
      <c r="G47" s="24">
        <v>3.3</v>
      </c>
      <c r="H47" s="24">
        <v>0.6</v>
      </c>
      <c r="I47" s="24">
        <v>19.8</v>
      </c>
      <c r="J47" s="24">
        <v>99</v>
      </c>
      <c r="K47" s="46"/>
      <c r="L47" s="24"/>
    </row>
    <row r="48" spans="1:12" ht="14.5">
      <c r="A48" s="19"/>
      <c r="B48" s="20"/>
      <c r="C48" s="21"/>
      <c r="D48" s="25" t="s">
        <v>32</v>
      </c>
      <c r="E48" s="23"/>
      <c r="F48" s="24"/>
      <c r="G48" s="24"/>
      <c r="H48" s="24"/>
      <c r="I48" s="24"/>
      <c r="J48" s="24"/>
      <c r="K48" s="46"/>
      <c r="L48" s="24"/>
    </row>
    <row r="49" spans="1:12" ht="14.5">
      <c r="A49" s="19"/>
      <c r="B49" s="20"/>
      <c r="C49" s="21"/>
      <c r="D49" s="22" t="s">
        <v>48</v>
      </c>
      <c r="E49" s="23" t="s">
        <v>49</v>
      </c>
      <c r="F49" s="24">
        <v>10</v>
      </c>
      <c r="G49" s="24">
        <v>2.63</v>
      </c>
      <c r="H49" s="24">
        <v>2.66</v>
      </c>
      <c r="I49" s="24">
        <v>0</v>
      </c>
      <c r="J49" s="24">
        <v>34.33</v>
      </c>
      <c r="K49" s="46">
        <v>15</v>
      </c>
      <c r="L49" s="24"/>
    </row>
    <row r="50" spans="1:12" ht="14.5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46"/>
      <c r="L50" s="24"/>
    </row>
    <row r="51" spans="1:12" ht="14.5">
      <c r="A51" s="26"/>
      <c r="B51" s="27"/>
      <c r="C51" s="28"/>
      <c r="D51" s="29" t="s">
        <v>33</v>
      </c>
      <c r="E51" s="30"/>
      <c r="F51" s="31">
        <f>SUM(F44:F50)</f>
        <v>510</v>
      </c>
      <c r="G51" s="31">
        <f t="shared" ref="G51" si="18">SUM(G44:G50)</f>
        <v>20.2</v>
      </c>
      <c r="H51" s="31">
        <f t="shared" ref="H51" si="19">SUM(H44:H50)</f>
        <v>20.36</v>
      </c>
      <c r="I51" s="31">
        <f t="shared" ref="I51" si="20">SUM(I44:I50)</f>
        <v>79.97</v>
      </c>
      <c r="J51" s="31">
        <f t="shared" ref="J51:L51" si="21">SUM(J44:J50)</f>
        <v>609.65</v>
      </c>
      <c r="K51" s="47"/>
      <c r="L51" s="31">
        <f t="shared" si="21"/>
        <v>74.77</v>
      </c>
    </row>
    <row r="52" spans="1:12" ht="14.5">
      <c r="A52" s="32">
        <f>A44</f>
        <v>1</v>
      </c>
      <c r="B52" s="33">
        <f>B44</f>
        <v>3</v>
      </c>
      <c r="C52" s="34" t="s">
        <v>34</v>
      </c>
      <c r="D52" s="25" t="s">
        <v>27</v>
      </c>
      <c r="E52" s="23"/>
      <c r="F52" s="24"/>
      <c r="G52" s="24"/>
      <c r="H52" s="24"/>
      <c r="I52" s="24"/>
      <c r="J52" s="24"/>
      <c r="K52" s="46"/>
      <c r="L52" s="24"/>
    </row>
    <row r="53" spans="1:12" ht="14.5">
      <c r="A53" s="19"/>
      <c r="B53" s="20"/>
      <c r="C53" s="21"/>
      <c r="D53" s="25" t="s">
        <v>35</v>
      </c>
      <c r="E53" s="23"/>
      <c r="F53" s="24"/>
      <c r="G53" s="24"/>
      <c r="H53" s="24"/>
      <c r="I53" s="24"/>
      <c r="J53" s="24"/>
      <c r="K53" s="46"/>
      <c r="L53" s="24"/>
    </row>
    <row r="54" spans="1:12" ht="14.5">
      <c r="A54" s="19"/>
      <c r="B54" s="20"/>
      <c r="C54" s="21"/>
      <c r="D54" s="25" t="s">
        <v>36</v>
      </c>
      <c r="E54" s="23"/>
      <c r="F54" s="24"/>
      <c r="G54" s="24"/>
      <c r="H54" s="24"/>
      <c r="I54" s="24"/>
      <c r="J54" s="24"/>
      <c r="K54" s="46"/>
      <c r="L54" s="24"/>
    </row>
    <row r="55" spans="1:12" ht="14.5">
      <c r="A55" s="19"/>
      <c r="B55" s="20"/>
      <c r="C55" s="21"/>
      <c r="D55" s="25" t="s">
        <v>37</v>
      </c>
      <c r="E55" s="23"/>
      <c r="F55" s="24"/>
      <c r="G55" s="24"/>
      <c r="H55" s="24"/>
      <c r="I55" s="24"/>
      <c r="J55" s="24"/>
      <c r="K55" s="46"/>
      <c r="L55" s="24"/>
    </row>
    <row r="56" spans="1:12" ht="14.5">
      <c r="A56" s="19"/>
      <c r="B56" s="20"/>
      <c r="C56" s="21"/>
      <c r="D56" s="25" t="s">
        <v>38</v>
      </c>
      <c r="E56" s="23"/>
      <c r="F56" s="24"/>
      <c r="G56" s="24"/>
      <c r="H56" s="24"/>
      <c r="I56" s="24"/>
      <c r="J56" s="24"/>
      <c r="K56" s="46"/>
      <c r="L56" s="24"/>
    </row>
    <row r="57" spans="1:12" ht="14.5">
      <c r="A57" s="19"/>
      <c r="B57" s="20"/>
      <c r="C57" s="21"/>
      <c r="D57" s="25" t="s">
        <v>39</v>
      </c>
      <c r="E57" s="23"/>
      <c r="F57" s="24"/>
      <c r="G57" s="24"/>
      <c r="H57" s="24"/>
      <c r="I57" s="24"/>
      <c r="J57" s="24"/>
      <c r="K57" s="46"/>
      <c r="L57" s="24"/>
    </row>
    <row r="58" spans="1:12" ht="14.5">
      <c r="A58" s="19"/>
      <c r="B58" s="20"/>
      <c r="C58" s="21"/>
      <c r="D58" s="25" t="s">
        <v>40</v>
      </c>
      <c r="E58" s="23"/>
      <c r="F58" s="24"/>
      <c r="G58" s="24"/>
      <c r="H58" s="24"/>
      <c r="I58" s="24"/>
      <c r="J58" s="24"/>
      <c r="K58" s="46"/>
      <c r="L58" s="24"/>
    </row>
    <row r="59" spans="1:12" ht="14.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6"/>
      <c r="L59" s="24"/>
    </row>
    <row r="60" spans="1:12" ht="14.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6"/>
      <c r="L60" s="24"/>
    </row>
    <row r="61" spans="1:12" ht="14.5">
      <c r="A61" s="26"/>
      <c r="B61" s="27"/>
      <c r="C61" s="28"/>
      <c r="D61" s="29" t="s">
        <v>33</v>
      </c>
      <c r="E61" s="30"/>
      <c r="F61" s="31">
        <f>SUM(F52:F60)</f>
        <v>0</v>
      </c>
      <c r="G61" s="31">
        <f t="shared" ref="G61" si="22">SUM(G52:G60)</f>
        <v>0</v>
      </c>
      <c r="H61" s="31">
        <f t="shared" ref="H61" si="23">SUM(H52:H60)</f>
        <v>0</v>
      </c>
      <c r="I61" s="31">
        <f t="shared" ref="I61" si="24">SUM(I52:I60)</f>
        <v>0</v>
      </c>
      <c r="J61" s="31">
        <f t="shared" ref="J61:L61" si="25">SUM(J52:J60)</f>
        <v>0</v>
      </c>
      <c r="K61" s="47"/>
      <c r="L61" s="31">
        <f t="shared" si="25"/>
        <v>0</v>
      </c>
    </row>
    <row r="62" spans="1:12" ht="15.75" customHeight="1">
      <c r="A62" s="35">
        <f>A44</f>
        <v>1</v>
      </c>
      <c r="B62" s="36">
        <f>B44</f>
        <v>3</v>
      </c>
      <c r="C62" s="57" t="s">
        <v>41</v>
      </c>
      <c r="D62" s="58"/>
      <c r="E62" s="37"/>
      <c r="F62" s="38">
        <f>F51+F61</f>
        <v>510</v>
      </c>
      <c r="G62" s="38">
        <f t="shared" ref="G62" si="26">G51+G61</f>
        <v>20.2</v>
      </c>
      <c r="H62" s="38">
        <f t="shared" ref="H62" si="27">H51+H61</f>
        <v>20.36</v>
      </c>
      <c r="I62" s="38">
        <f t="shared" ref="I62" si="28">I51+I61</f>
        <v>79.97</v>
      </c>
      <c r="J62" s="38">
        <f t="shared" ref="J62:L62" si="29">J51+J61</f>
        <v>609.65</v>
      </c>
      <c r="K62" s="38"/>
      <c r="L62" s="38">
        <f t="shared" si="29"/>
        <v>74.77</v>
      </c>
    </row>
    <row r="63" spans="1:12" ht="14.5">
      <c r="A63" s="13">
        <v>1</v>
      </c>
      <c r="B63" s="14">
        <v>4</v>
      </c>
      <c r="C63" s="15" t="s">
        <v>24</v>
      </c>
      <c r="D63" s="16" t="s">
        <v>25</v>
      </c>
      <c r="E63" s="17" t="s">
        <v>50</v>
      </c>
      <c r="F63" s="18">
        <v>100</v>
      </c>
      <c r="G63" s="18">
        <v>10.52</v>
      </c>
      <c r="H63" s="18">
        <v>12.43</v>
      </c>
      <c r="I63" s="18">
        <v>8.65</v>
      </c>
      <c r="J63" s="18">
        <v>192</v>
      </c>
      <c r="K63" s="45"/>
      <c r="L63" s="18">
        <v>74.77</v>
      </c>
    </row>
    <row r="64" spans="1:12" ht="14.5">
      <c r="A64" s="19"/>
      <c r="B64" s="20"/>
      <c r="C64" s="21"/>
      <c r="D64" s="22" t="s">
        <v>25</v>
      </c>
      <c r="E64" s="23" t="s">
        <v>51</v>
      </c>
      <c r="F64" s="24">
        <v>153</v>
      </c>
      <c r="G64" s="24">
        <v>3.08</v>
      </c>
      <c r="H64" s="24">
        <v>6.25</v>
      </c>
      <c r="I64" s="24">
        <v>20.47</v>
      </c>
      <c r="J64" s="24">
        <v>150.44999999999999</v>
      </c>
      <c r="K64" s="46">
        <v>312</v>
      </c>
      <c r="L64" s="24"/>
    </row>
    <row r="65" spans="1:12" ht="14.5">
      <c r="A65" s="19"/>
      <c r="B65" s="20"/>
      <c r="C65" s="21"/>
      <c r="D65" s="25" t="s">
        <v>28</v>
      </c>
      <c r="E65" s="23" t="s">
        <v>29</v>
      </c>
      <c r="F65" s="24">
        <v>200</v>
      </c>
      <c r="G65" s="24">
        <v>0.66</v>
      </c>
      <c r="H65" s="24">
        <v>0.09</v>
      </c>
      <c r="I65" s="24">
        <v>22.03</v>
      </c>
      <c r="J65" s="24">
        <v>92.8</v>
      </c>
      <c r="K65" s="46">
        <v>349</v>
      </c>
      <c r="L65" s="24"/>
    </row>
    <row r="66" spans="1:12" ht="14.5">
      <c r="A66" s="19"/>
      <c r="B66" s="20"/>
      <c r="C66" s="21"/>
      <c r="D66" s="25" t="s">
        <v>30</v>
      </c>
      <c r="E66" s="23" t="s">
        <v>52</v>
      </c>
      <c r="F66" s="24">
        <v>30</v>
      </c>
      <c r="G66" s="24">
        <v>2.2799999999999998</v>
      </c>
      <c r="H66" s="24">
        <v>0.24</v>
      </c>
      <c r="I66" s="24">
        <v>14.76</v>
      </c>
      <c r="J66" s="24">
        <v>70.5</v>
      </c>
      <c r="K66" s="46"/>
      <c r="L66" s="24"/>
    </row>
    <row r="67" spans="1:12" ht="14.5">
      <c r="A67" s="19"/>
      <c r="B67" s="20"/>
      <c r="C67" s="21"/>
      <c r="D67" s="25" t="s">
        <v>32</v>
      </c>
      <c r="E67" s="23"/>
      <c r="F67" s="24"/>
      <c r="G67" s="24"/>
      <c r="H67" s="24"/>
      <c r="I67" s="24"/>
      <c r="J67" s="24"/>
      <c r="K67" s="46"/>
      <c r="L67" s="24"/>
    </row>
    <row r="68" spans="1:12" ht="14.5">
      <c r="A68" s="19"/>
      <c r="B68" s="20"/>
      <c r="C68" s="21"/>
      <c r="D68" s="22" t="s">
        <v>30</v>
      </c>
      <c r="E68" s="23" t="s">
        <v>31</v>
      </c>
      <c r="F68" s="24">
        <v>40</v>
      </c>
      <c r="G68" s="24">
        <v>2.64</v>
      </c>
      <c r="H68" s="24">
        <v>0.48</v>
      </c>
      <c r="I68" s="24">
        <v>15.84</v>
      </c>
      <c r="J68" s="24">
        <v>79.2</v>
      </c>
      <c r="K68" s="46"/>
      <c r="L68" s="24"/>
    </row>
    <row r="69" spans="1:12" ht="14.5">
      <c r="A69" s="19"/>
      <c r="B69" s="20"/>
      <c r="C69" s="21"/>
      <c r="D69" s="22" t="s">
        <v>27</v>
      </c>
      <c r="E69" s="23" t="s">
        <v>53</v>
      </c>
      <c r="F69" s="24">
        <v>60</v>
      </c>
      <c r="G69" s="24">
        <v>1.08</v>
      </c>
      <c r="H69" s="24">
        <v>0.06</v>
      </c>
      <c r="I69" s="24">
        <v>5.88</v>
      </c>
      <c r="J69" s="24">
        <v>28.8</v>
      </c>
      <c r="K69" s="46"/>
      <c r="L69" s="24"/>
    </row>
    <row r="70" spans="1:12" ht="14.5">
      <c r="A70" s="26"/>
      <c r="B70" s="27"/>
      <c r="C70" s="28"/>
      <c r="D70" s="29" t="s">
        <v>33</v>
      </c>
      <c r="E70" s="30"/>
      <c r="F70" s="31">
        <f>SUM(F63:F69)</f>
        <v>583</v>
      </c>
      <c r="G70" s="31">
        <f t="shared" ref="G70" si="30">SUM(G63:G69)</f>
        <v>20.259999999999998</v>
      </c>
      <c r="H70" s="31">
        <f t="shared" ref="H70" si="31">SUM(H63:H69)</f>
        <v>19.549999999999997</v>
      </c>
      <c r="I70" s="31">
        <f t="shared" ref="I70" si="32">SUM(I63:I69)</f>
        <v>87.63</v>
      </c>
      <c r="J70" s="31">
        <f t="shared" ref="J70:L70" si="33">SUM(J63:J69)</f>
        <v>613.75</v>
      </c>
      <c r="K70" s="47"/>
      <c r="L70" s="31">
        <f t="shared" si="33"/>
        <v>74.77</v>
      </c>
    </row>
    <row r="71" spans="1:12" ht="14.5">
      <c r="A71" s="32">
        <f>A63</f>
        <v>1</v>
      </c>
      <c r="B71" s="33">
        <f>B63</f>
        <v>4</v>
      </c>
      <c r="C71" s="34" t="s">
        <v>34</v>
      </c>
      <c r="D71" s="25" t="s">
        <v>27</v>
      </c>
      <c r="E71" s="23"/>
      <c r="F71" s="24"/>
      <c r="G71" s="24"/>
      <c r="H71" s="24"/>
      <c r="I71" s="24"/>
      <c r="J71" s="24"/>
      <c r="K71" s="46"/>
      <c r="L71" s="24"/>
    </row>
    <row r="72" spans="1:12" ht="14.5">
      <c r="A72" s="19"/>
      <c r="B72" s="20"/>
      <c r="C72" s="21"/>
      <c r="D72" s="25" t="s">
        <v>35</v>
      </c>
      <c r="E72" s="23"/>
      <c r="F72" s="24"/>
      <c r="G72" s="24"/>
      <c r="H72" s="24"/>
      <c r="I72" s="24"/>
      <c r="J72" s="24"/>
      <c r="K72" s="46"/>
      <c r="L72" s="24"/>
    </row>
    <row r="73" spans="1:12" ht="14.5">
      <c r="A73" s="19"/>
      <c r="B73" s="20"/>
      <c r="C73" s="21"/>
      <c r="D73" s="25" t="s">
        <v>36</v>
      </c>
      <c r="E73" s="23"/>
      <c r="F73" s="24"/>
      <c r="G73" s="24"/>
      <c r="H73" s="24"/>
      <c r="I73" s="24"/>
      <c r="J73" s="24"/>
      <c r="K73" s="46"/>
      <c r="L73" s="24"/>
    </row>
    <row r="74" spans="1:12" ht="14.5">
      <c r="A74" s="19"/>
      <c r="B74" s="20"/>
      <c r="C74" s="21"/>
      <c r="D74" s="25" t="s">
        <v>37</v>
      </c>
      <c r="E74" s="23"/>
      <c r="F74" s="24"/>
      <c r="G74" s="24"/>
      <c r="H74" s="24"/>
      <c r="I74" s="24"/>
      <c r="J74" s="24"/>
      <c r="K74" s="46"/>
      <c r="L74" s="24"/>
    </row>
    <row r="75" spans="1:12" ht="14.5">
      <c r="A75" s="19"/>
      <c r="B75" s="20"/>
      <c r="C75" s="21"/>
      <c r="D75" s="25" t="s">
        <v>38</v>
      </c>
      <c r="E75" s="23"/>
      <c r="F75" s="24"/>
      <c r="G75" s="24"/>
      <c r="H75" s="24"/>
      <c r="I75" s="24"/>
      <c r="J75" s="24"/>
      <c r="K75" s="46"/>
      <c r="L75" s="24"/>
    </row>
    <row r="76" spans="1:12" ht="14.5">
      <c r="A76" s="19"/>
      <c r="B76" s="20"/>
      <c r="C76" s="21"/>
      <c r="D76" s="25" t="s">
        <v>39</v>
      </c>
      <c r="E76" s="23"/>
      <c r="F76" s="24"/>
      <c r="G76" s="24"/>
      <c r="H76" s="24"/>
      <c r="I76" s="24"/>
      <c r="J76" s="24"/>
      <c r="K76" s="46"/>
      <c r="L76" s="24"/>
    </row>
    <row r="77" spans="1:12" ht="14.5">
      <c r="A77" s="19"/>
      <c r="B77" s="20"/>
      <c r="C77" s="21"/>
      <c r="D77" s="25" t="s">
        <v>40</v>
      </c>
      <c r="E77" s="23"/>
      <c r="F77" s="24"/>
      <c r="G77" s="24"/>
      <c r="H77" s="24"/>
      <c r="I77" s="24"/>
      <c r="J77" s="24"/>
      <c r="K77" s="46"/>
      <c r="L77" s="24"/>
    </row>
    <row r="78" spans="1:12" ht="14.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6"/>
      <c r="L78" s="24"/>
    </row>
    <row r="79" spans="1:12" ht="14.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6"/>
      <c r="L79" s="24"/>
    </row>
    <row r="80" spans="1:12" ht="14.5">
      <c r="A80" s="26"/>
      <c r="B80" s="27"/>
      <c r="C80" s="28"/>
      <c r="D80" s="29" t="s">
        <v>33</v>
      </c>
      <c r="E80" s="30"/>
      <c r="F80" s="31">
        <f>SUM(F71:F79)</f>
        <v>0</v>
      </c>
      <c r="G80" s="31">
        <f t="shared" ref="G80" si="34">SUM(G71:G79)</f>
        <v>0</v>
      </c>
      <c r="H80" s="31">
        <f t="shared" ref="H80" si="35">SUM(H71:H79)</f>
        <v>0</v>
      </c>
      <c r="I80" s="31">
        <f t="shared" ref="I80" si="36">SUM(I71:I79)</f>
        <v>0</v>
      </c>
      <c r="J80" s="31">
        <f t="shared" ref="J80:L80" si="37">SUM(J71:J79)</f>
        <v>0</v>
      </c>
      <c r="K80" s="47"/>
      <c r="L80" s="31">
        <f t="shared" si="37"/>
        <v>0</v>
      </c>
    </row>
    <row r="81" spans="1:12" ht="15.75" customHeight="1">
      <c r="A81" s="35">
        <f>A63</f>
        <v>1</v>
      </c>
      <c r="B81" s="36">
        <f>B63</f>
        <v>4</v>
      </c>
      <c r="C81" s="57" t="s">
        <v>41</v>
      </c>
      <c r="D81" s="58"/>
      <c r="E81" s="37"/>
      <c r="F81" s="38">
        <f>F70+F80</f>
        <v>583</v>
      </c>
      <c r="G81" s="38">
        <f t="shared" ref="G81" si="38">G70+G80</f>
        <v>20.259999999999998</v>
      </c>
      <c r="H81" s="38">
        <f t="shared" ref="H81" si="39">H70+H80</f>
        <v>19.549999999999997</v>
      </c>
      <c r="I81" s="38">
        <f t="shared" ref="I81" si="40">I70+I80</f>
        <v>87.63</v>
      </c>
      <c r="J81" s="38">
        <f t="shared" ref="J81:L81" si="41">J70+J80</f>
        <v>613.75</v>
      </c>
      <c r="K81" s="38"/>
      <c r="L81" s="38">
        <f t="shared" si="41"/>
        <v>74.77</v>
      </c>
    </row>
    <row r="82" spans="1:12" ht="14.5">
      <c r="A82" s="13">
        <v>1</v>
      </c>
      <c r="B82" s="14">
        <v>5</v>
      </c>
      <c r="C82" s="15" t="s">
        <v>24</v>
      </c>
      <c r="D82" s="16" t="s">
        <v>25</v>
      </c>
      <c r="E82" s="17" t="s">
        <v>54</v>
      </c>
      <c r="F82" s="18">
        <v>100</v>
      </c>
      <c r="G82" s="18">
        <v>7.28</v>
      </c>
      <c r="H82" s="18">
        <v>11.94</v>
      </c>
      <c r="I82" s="18">
        <v>8.36</v>
      </c>
      <c r="J82" s="18">
        <v>124</v>
      </c>
      <c r="K82" s="45">
        <v>279.33100000000002</v>
      </c>
      <c r="L82" s="18">
        <v>74.77</v>
      </c>
    </row>
    <row r="83" spans="1:12" ht="14.5">
      <c r="A83" s="19"/>
      <c r="B83" s="20"/>
      <c r="C83" s="21"/>
      <c r="D83" s="22" t="s">
        <v>25</v>
      </c>
      <c r="E83" s="23" t="s">
        <v>55</v>
      </c>
      <c r="F83" s="24">
        <v>185</v>
      </c>
      <c r="G83" s="24">
        <v>5.0999999999999996</v>
      </c>
      <c r="H83" s="24">
        <v>3.62</v>
      </c>
      <c r="I83" s="24">
        <v>31.96</v>
      </c>
      <c r="J83" s="24">
        <v>176.1</v>
      </c>
      <c r="K83" s="46">
        <v>203</v>
      </c>
      <c r="L83" s="24"/>
    </row>
    <row r="84" spans="1:12" ht="14.5">
      <c r="A84" s="19"/>
      <c r="B84" s="20"/>
      <c r="C84" s="21"/>
      <c r="D84" s="25" t="s">
        <v>28</v>
      </c>
      <c r="E84" s="23" t="s">
        <v>56</v>
      </c>
      <c r="F84" s="24">
        <v>200</v>
      </c>
      <c r="G84" s="24">
        <v>0.34</v>
      </c>
      <c r="H84" s="24">
        <v>0.17</v>
      </c>
      <c r="I84" s="24">
        <v>21.46</v>
      </c>
      <c r="J84" s="24">
        <v>103.5</v>
      </c>
      <c r="K84" s="46"/>
      <c r="L84" s="24"/>
    </row>
    <row r="85" spans="1:12" ht="14.5">
      <c r="A85" s="19"/>
      <c r="B85" s="20"/>
      <c r="C85" s="21"/>
      <c r="D85" s="25" t="s">
        <v>30</v>
      </c>
      <c r="E85" s="23" t="s">
        <v>52</v>
      </c>
      <c r="F85" s="24">
        <v>45</v>
      </c>
      <c r="G85" s="24">
        <v>3.42</v>
      </c>
      <c r="H85" s="24">
        <v>0.36</v>
      </c>
      <c r="I85" s="24">
        <v>22.14</v>
      </c>
      <c r="J85" s="24">
        <v>105.75</v>
      </c>
      <c r="K85" s="46"/>
      <c r="L85" s="24"/>
    </row>
    <row r="86" spans="1:12" ht="14.5">
      <c r="A86" s="19"/>
      <c r="B86" s="20"/>
      <c r="C86" s="21"/>
      <c r="D86" s="25" t="s">
        <v>32</v>
      </c>
      <c r="E86" s="23"/>
      <c r="F86" s="24"/>
      <c r="G86" s="24"/>
      <c r="H86" s="24"/>
      <c r="I86" s="24"/>
      <c r="J86" s="24"/>
      <c r="K86" s="46"/>
      <c r="L86" s="24"/>
    </row>
    <row r="87" spans="1:12" ht="14.5">
      <c r="A87" s="19"/>
      <c r="B87" s="20"/>
      <c r="C87" s="21"/>
      <c r="D87" s="22" t="s">
        <v>48</v>
      </c>
      <c r="E87" s="23" t="s">
        <v>49</v>
      </c>
      <c r="F87" s="24">
        <v>15</v>
      </c>
      <c r="G87" s="24">
        <v>3.95</v>
      </c>
      <c r="H87" s="24">
        <v>3.99</v>
      </c>
      <c r="I87" s="24">
        <v>0</v>
      </c>
      <c r="J87" s="24">
        <v>51.5</v>
      </c>
      <c r="K87" s="46">
        <v>15</v>
      </c>
      <c r="L87" s="24"/>
    </row>
    <row r="88" spans="1:12" ht="14.5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6"/>
      <c r="L88" s="24"/>
    </row>
    <row r="89" spans="1:12" ht="14.5">
      <c r="A89" s="26"/>
      <c r="B89" s="27"/>
      <c r="C89" s="28"/>
      <c r="D89" s="29" t="s">
        <v>33</v>
      </c>
      <c r="E89" s="30"/>
      <c r="F89" s="31">
        <f>SUM(F82:F88)</f>
        <v>545</v>
      </c>
      <c r="G89" s="31">
        <f t="shared" ref="G89" si="42">SUM(G82:G88)</f>
        <v>20.09</v>
      </c>
      <c r="H89" s="31">
        <f t="shared" ref="H89" si="43">SUM(H82:H88)</f>
        <v>20.079999999999998</v>
      </c>
      <c r="I89" s="31">
        <f t="shared" ref="I89" si="44">SUM(I82:I88)</f>
        <v>83.92</v>
      </c>
      <c r="J89" s="31">
        <f t="shared" ref="J89:L89" si="45">SUM(J82:J88)</f>
        <v>560.85</v>
      </c>
      <c r="K89" s="47"/>
      <c r="L89" s="31">
        <f t="shared" si="45"/>
        <v>74.77</v>
      </c>
    </row>
    <row r="90" spans="1:12" ht="14.5">
      <c r="A90" s="32">
        <f>A82</f>
        <v>1</v>
      </c>
      <c r="B90" s="33">
        <f>B82</f>
        <v>5</v>
      </c>
      <c r="C90" s="34" t="s">
        <v>34</v>
      </c>
      <c r="D90" s="25" t="s">
        <v>27</v>
      </c>
      <c r="E90" s="23"/>
      <c r="F90" s="24"/>
      <c r="G90" s="24"/>
      <c r="H90" s="24"/>
      <c r="I90" s="24"/>
      <c r="J90" s="24"/>
      <c r="K90" s="46"/>
      <c r="L90" s="24"/>
    </row>
    <row r="91" spans="1:12" ht="14.5">
      <c r="A91" s="19"/>
      <c r="B91" s="20"/>
      <c r="C91" s="21"/>
      <c r="D91" s="25" t="s">
        <v>35</v>
      </c>
      <c r="E91" s="23"/>
      <c r="F91" s="24"/>
      <c r="G91" s="24"/>
      <c r="H91" s="24"/>
      <c r="I91" s="24"/>
      <c r="J91" s="24"/>
      <c r="K91" s="46"/>
      <c r="L91" s="24"/>
    </row>
    <row r="92" spans="1:12" ht="14.5">
      <c r="A92" s="19"/>
      <c r="B92" s="20"/>
      <c r="C92" s="21"/>
      <c r="D92" s="25" t="s">
        <v>36</v>
      </c>
      <c r="E92" s="23"/>
      <c r="F92" s="24"/>
      <c r="G92" s="24"/>
      <c r="H92" s="24"/>
      <c r="I92" s="24"/>
      <c r="J92" s="24"/>
      <c r="K92" s="46"/>
      <c r="L92" s="24"/>
    </row>
    <row r="93" spans="1:12" ht="14.5">
      <c r="A93" s="19"/>
      <c r="B93" s="20"/>
      <c r="C93" s="21"/>
      <c r="D93" s="25" t="s">
        <v>37</v>
      </c>
      <c r="E93" s="23"/>
      <c r="F93" s="24"/>
      <c r="G93" s="24"/>
      <c r="H93" s="24"/>
      <c r="I93" s="24"/>
      <c r="J93" s="24"/>
      <c r="K93" s="46"/>
      <c r="L93" s="24"/>
    </row>
    <row r="94" spans="1:12" ht="14.5">
      <c r="A94" s="19"/>
      <c r="B94" s="20"/>
      <c r="C94" s="21"/>
      <c r="D94" s="25" t="s">
        <v>38</v>
      </c>
      <c r="E94" s="23"/>
      <c r="F94" s="24"/>
      <c r="G94" s="24"/>
      <c r="H94" s="24"/>
      <c r="I94" s="24"/>
      <c r="J94" s="24"/>
      <c r="K94" s="46"/>
      <c r="L94" s="24"/>
    </row>
    <row r="95" spans="1:12" ht="14.5">
      <c r="A95" s="19"/>
      <c r="B95" s="20"/>
      <c r="C95" s="21"/>
      <c r="D95" s="25" t="s">
        <v>39</v>
      </c>
      <c r="E95" s="23"/>
      <c r="F95" s="24"/>
      <c r="G95" s="24"/>
      <c r="H95" s="24"/>
      <c r="I95" s="24"/>
      <c r="J95" s="24"/>
      <c r="K95" s="46"/>
      <c r="L95" s="24"/>
    </row>
    <row r="96" spans="1:12" ht="14.5">
      <c r="A96" s="19"/>
      <c r="B96" s="20"/>
      <c r="C96" s="21"/>
      <c r="D96" s="25" t="s">
        <v>40</v>
      </c>
      <c r="E96" s="23"/>
      <c r="F96" s="24"/>
      <c r="G96" s="24"/>
      <c r="H96" s="24"/>
      <c r="I96" s="24"/>
      <c r="J96" s="24"/>
      <c r="K96" s="46"/>
      <c r="L96" s="24"/>
    </row>
    <row r="97" spans="1:12" ht="14.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6"/>
      <c r="L97" s="24"/>
    </row>
    <row r="98" spans="1:12" ht="14.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6"/>
      <c r="L98" s="24"/>
    </row>
    <row r="99" spans="1:12" ht="14.5">
      <c r="A99" s="26"/>
      <c r="B99" s="27"/>
      <c r="C99" s="28"/>
      <c r="D99" s="29" t="s">
        <v>33</v>
      </c>
      <c r="E99" s="30"/>
      <c r="F99" s="31">
        <f>SUM(F90:F98)</f>
        <v>0</v>
      </c>
      <c r="G99" s="31">
        <f t="shared" ref="G99" si="46">SUM(G90:G98)</f>
        <v>0</v>
      </c>
      <c r="H99" s="31">
        <f t="shared" ref="H99" si="47">SUM(H90:H98)</f>
        <v>0</v>
      </c>
      <c r="I99" s="31">
        <f t="shared" ref="I99" si="48">SUM(I90:I98)</f>
        <v>0</v>
      </c>
      <c r="J99" s="31">
        <f t="shared" ref="J99:L99" si="49">SUM(J90:J98)</f>
        <v>0</v>
      </c>
      <c r="K99" s="47"/>
      <c r="L99" s="31">
        <f t="shared" si="49"/>
        <v>0</v>
      </c>
    </row>
    <row r="100" spans="1:12" ht="15.75" customHeight="1">
      <c r="A100" s="35">
        <f>A82</f>
        <v>1</v>
      </c>
      <c r="B100" s="36">
        <f>B82</f>
        <v>5</v>
      </c>
      <c r="C100" s="57" t="s">
        <v>41</v>
      </c>
      <c r="D100" s="58"/>
      <c r="E100" s="37"/>
      <c r="F100" s="38">
        <f>F89+F99</f>
        <v>545</v>
      </c>
      <c r="G100" s="38">
        <f t="shared" ref="G100" si="50">G89+G99</f>
        <v>20.09</v>
      </c>
      <c r="H100" s="38">
        <f t="shared" ref="H100" si="51">H89+H99</f>
        <v>20.079999999999998</v>
      </c>
      <c r="I100" s="38">
        <f t="shared" ref="I100" si="52">I89+I99</f>
        <v>83.92</v>
      </c>
      <c r="J100" s="38">
        <f t="shared" ref="J100:L100" si="53">J89+J99</f>
        <v>560.85</v>
      </c>
      <c r="K100" s="38"/>
      <c r="L100" s="38">
        <f t="shared" si="53"/>
        <v>74.77</v>
      </c>
    </row>
    <row r="101" spans="1:12" ht="25">
      <c r="A101" s="13">
        <v>1</v>
      </c>
      <c r="B101" s="14">
        <v>6</v>
      </c>
      <c r="C101" s="15" t="s">
        <v>24</v>
      </c>
      <c r="D101" s="16" t="s">
        <v>25</v>
      </c>
      <c r="E101" s="17" t="s">
        <v>57</v>
      </c>
      <c r="F101" s="18">
        <v>228</v>
      </c>
      <c r="G101" s="18">
        <v>12.93</v>
      </c>
      <c r="H101" s="18">
        <v>12.41</v>
      </c>
      <c r="I101" s="18">
        <v>43.12</v>
      </c>
      <c r="J101" s="18">
        <v>304.3</v>
      </c>
      <c r="K101" s="45"/>
      <c r="L101" s="18">
        <v>74.77</v>
      </c>
    </row>
    <row r="102" spans="1:12" ht="14.5">
      <c r="A102" s="19"/>
      <c r="B102" s="20"/>
      <c r="C102" s="21"/>
      <c r="D102" s="22" t="s">
        <v>27</v>
      </c>
      <c r="E102" s="23" t="s">
        <v>71</v>
      </c>
      <c r="F102" s="24">
        <v>60</v>
      </c>
      <c r="G102" s="24">
        <v>1.04</v>
      </c>
      <c r="H102" s="24">
        <v>3.31</v>
      </c>
      <c r="I102" s="24">
        <v>5.03</v>
      </c>
      <c r="J102" s="24">
        <v>50.28</v>
      </c>
      <c r="K102" s="46">
        <v>47</v>
      </c>
      <c r="L102" s="24"/>
    </row>
    <row r="103" spans="1:12" ht="14.5">
      <c r="A103" s="19"/>
      <c r="B103" s="20"/>
      <c r="C103" s="21"/>
      <c r="D103" s="25" t="s">
        <v>28</v>
      </c>
      <c r="E103" s="23" t="s">
        <v>47</v>
      </c>
      <c r="F103" s="24">
        <v>200</v>
      </c>
      <c r="G103" s="24">
        <v>0.11</v>
      </c>
      <c r="H103" s="24">
        <v>0.02</v>
      </c>
      <c r="I103" s="24">
        <v>10.15</v>
      </c>
      <c r="J103" s="24">
        <v>41.32</v>
      </c>
      <c r="K103" s="46">
        <v>377</v>
      </c>
      <c r="L103" s="24"/>
    </row>
    <row r="104" spans="1:12" ht="14.5">
      <c r="A104" s="19"/>
      <c r="B104" s="20"/>
      <c r="C104" s="21"/>
      <c r="D104" s="25" t="s">
        <v>30</v>
      </c>
      <c r="E104" s="23" t="s">
        <v>31</v>
      </c>
      <c r="F104" s="24">
        <v>30</v>
      </c>
      <c r="G104" s="24">
        <v>1.98</v>
      </c>
      <c r="H104" s="24">
        <v>0.36</v>
      </c>
      <c r="I104" s="24">
        <v>11.88</v>
      </c>
      <c r="J104" s="24">
        <v>59.4</v>
      </c>
      <c r="K104" s="46"/>
      <c r="L104" s="24"/>
    </row>
    <row r="105" spans="1:12" ht="14.5">
      <c r="A105" s="19"/>
      <c r="B105" s="20"/>
      <c r="C105" s="21"/>
      <c r="D105" s="25" t="s">
        <v>32</v>
      </c>
      <c r="E105" s="23"/>
      <c r="F105" s="24"/>
      <c r="G105" s="24"/>
      <c r="H105" s="24"/>
      <c r="I105" s="24"/>
      <c r="J105" s="24"/>
      <c r="K105" s="46"/>
      <c r="L105" s="24"/>
    </row>
    <row r="106" spans="1:12" ht="14.5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46"/>
      <c r="L106" s="24"/>
    </row>
    <row r="107" spans="1:12" ht="14.5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46"/>
      <c r="L107" s="24"/>
    </row>
    <row r="108" spans="1:12" ht="14.5">
      <c r="A108" s="26"/>
      <c r="B108" s="27"/>
      <c r="C108" s="28"/>
      <c r="D108" s="29" t="s">
        <v>33</v>
      </c>
      <c r="E108" s="30"/>
      <c r="F108" s="31">
        <f>SUM(F101:F107)</f>
        <v>518</v>
      </c>
      <c r="G108" s="31">
        <f t="shared" ref="G108:J108" si="54">SUM(G101:G107)</f>
        <v>16.059999999999999</v>
      </c>
      <c r="H108" s="31">
        <f t="shared" si="54"/>
        <v>16.100000000000001</v>
      </c>
      <c r="I108" s="31">
        <f t="shared" si="54"/>
        <v>70.179999999999993</v>
      </c>
      <c r="J108" s="31">
        <f t="shared" si="54"/>
        <v>455.3</v>
      </c>
      <c r="K108" s="47"/>
      <c r="L108" s="31">
        <f t="shared" ref="L108" si="55">SUM(L101:L107)</f>
        <v>74.77</v>
      </c>
    </row>
    <row r="109" spans="1:12" ht="14.5">
      <c r="A109" s="32">
        <f>A101</f>
        <v>1</v>
      </c>
      <c r="B109" s="33">
        <f>B101</f>
        <v>6</v>
      </c>
      <c r="C109" s="34" t="s">
        <v>34</v>
      </c>
      <c r="D109" s="25" t="s">
        <v>27</v>
      </c>
      <c r="E109" s="23"/>
      <c r="F109" s="24"/>
      <c r="G109" s="24"/>
      <c r="H109" s="24"/>
      <c r="I109" s="24"/>
      <c r="J109" s="24"/>
      <c r="K109" s="46"/>
      <c r="L109" s="24"/>
    </row>
    <row r="110" spans="1:12" ht="14.5">
      <c r="A110" s="19"/>
      <c r="B110" s="20"/>
      <c r="C110" s="21"/>
      <c r="D110" s="25" t="s">
        <v>35</v>
      </c>
      <c r="E110" s="23"/>
      <c r="F110" s="24"/>
      <c r="G110" s="24"/>
      <c r="H110" s="24"/>
      <c r="I110" s="24"/>
      <c r="J110" s="24"/>
      <c r="K110" s="46"/>
      <c r="L110" s="24"/>
    </row>
    <row r="111" spans="1:12" ht="14.5">
      <c r="A111" s="19"/>
      <c r="B111" s="20"/>
      <c r="C111" s="21"/>
      <c r="D111" s="25" t="s">
        <v>36</v>
      </c>
      <c r="E111" s="23"/>
      <c r="F111" s="24"/>
      <c r="G111" s="24"/>
      <c r="H111" s="24"/>
      <c r="I111" s="24"/>
      <c r="J111" s="24"/>
      <c r="K111" s="46"/>
      <c r="L111" s="24"/>
    </row>
    <row r="112" spans="1:12" ht="14.5">
      <c r="A112" s="19"/>
      <c r="B112" s="20"/>
      <c r="C112" s="21"/>
      <c r="D112" s="25" t="s">
        <v>37</v>
      </c>
      <c r="E112" s="23"/>
      <c r="F112" s="24"/>
      <c r="G112" s="24"/>
      <c r="H112" s="24"/>
      <c r="I112" s="24"/>
      <c r="J112" s="24"/>
      <c r="K112" s="46"/>
      <c r="L112" s="24"/>
    </row>
    <row r="113" spans="1:12" ht="14.5">
      <c r="A113" s="19"/>
      <c r="B113" s="20"/>
      <c r="C113" s="21"/>
      <c r="D113" s="25" t="s">
        <v>38</v>
      </c>
      <c r="E113" s="23"/>
      <c r="F113" s="24"/>
      <c r="G113" s="24"/>
      <c r="H113" s="24"/>
      <c r="I113" s="24"/>
      <c r="J113" s="24"/>
      <c r="K113" s="46"/>
      <c r="L113" s="24"/>
    </row>
    <row r="114" spans="1:12" ht="14.5">
      <c r="A114" s="19"/>
      <c r="B114" s="20"/>
      <c r="C114" s="21"/>
      <c r="D114" s="25" t="s">
        <v>39</v>
      </c>
      <c r="E114" s="23"/>
      <c r="F114" s="24"/>
      <c r="G114" s="24"/>
      <c r="H114" s="24"/>
      <c r="I114" s="24"/>
      <c r="J114" s="24"/>
      <c r="K114" s="46"/>
      <c r="L114" s="24"/>
    </row>
    <row r="115" spans="1:12" ht="14.5">
      <c r="A115" s="19"/>
      <c r="B115" s="20"/>
      <c r="C115" s="21"/>
      <c r="D115" s="25" t="s">
        <v>40</v>
      </c>
      <c r="E115" s="23"/>
      <c r="F115" s="24"/>
      <c r="G115" s="24"/>
      <c r="H115" s="24"/>
      <c r="I115" s="24"/>
      <c r="J115" s="24"/>
      <c r="K115" s="46"/>
      <c r="L115" s="24"/>
    </row>
    <row r="116" spans="1:12" ht="14.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6"/>
      <c r="L116" s="24"/>
    </row>
    <row r="117" spans="1:12" ht="14.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6"/>
      <c r="L117" s="24"/>
    </row>
    <row r="118" spans="1:12" ht="14.5">
      <c r="A118" s="26"/>
      <c r="B118" s="27"/>
      <c r="C118" s="28"/>
      <c r="D118" s="29" t="s">
        <v>33</v>
      </c>
      <c r="E118" s="30"/>
      <c r="F118" s="31">
        <f>SUM(F109:F117)</f>
        <v>0</v>
      </c>
      <c r="G118" s="31">
        <f t="shared" ref="G118:J118" si="56">SUM(G109:G117)</f>
        <v>0</v>
      </c>
      <c r="H118" s="31">
        <f t="shared" si="56"/>
        <v>0</v>
      </c>
      <c r="I118" s="31">
        <f t="shared" si="56"/>
        <v>0</v>
      </c>
      <c r="J118" s="31">
        <f t="shared" si="56"/>
        <v>0</v>
      </c>
      <c r="K118" s="47"/>
      <c r="L118" s="31">
        <f t="shared" ref="L118" si="57">SUM(L109:L117)</f>
        <v>0</v>
      </c>
    </row>
    <row r="119" spans="1:12" ht="15.75" customHeight="1">
      <c r="A119" s="35">
        <f>A101</f>
        <v>1</v>
      </c>
      <c r="B119" s="36">
        <f>B101</f>
        <v>6</v>
      </c>
      <c r="C119" s="57" t="s">
        <v>41</v>
      </c>
      <c r="D119" s="58"/>
      <c r="E119" s="37"/>
      <c r="F119" s="38">
        <f>F108+F118</f>
        <v>518</v>
      </c>
      <c r="G119" s="38">
        <f t="shared" ref="G119:J119" si="58">G108+G118</f>
        <v>16.059999999999999</v>
      </c>
      <c r="H119" s="38">
        <f t="shared" si="58"/>
        <v>16.100000000000001</v>
      </c>
      <c r="I119" s="38">
        <f t="shared" si="58"/>
        <v>70.179999999999993</v>
      </c>
      <c r="J119" s="38">
        <f t="shared" si="58"/>
        <v>455.3</v>
      </c>
      <c r="K119" s="38"/>
      <c r="L119" s="38">
        <f t="shared" ref="L119" si="59">L108+L118</f>
        <v>74.77</v>
      </c>
    </row>
    <row r="120" spans="1:12" ht="25">
      <c r="A120" s="39">
        <v>2</v>
      </c>
      <c r="B120" s="20">
        <v>1</v>
      </c>
      <c r="C120" s="15" t="s">
        <v>24</v>
      </c>
      <c r="D120" s="16" t="s">
        <v>25</v>
      </c>
      <c r="E120" s="17" t="s">
        <v>58</v>
      </c>
      <c r="F120" s="18">
        <v>245</v>
      </c>
      <c r="G120" s="18">
        <v>16.02</v>
      </c>
      <c r="H120" s="18">
        <v>18.13</v>
      </c>
      <c r="I120" s="18">
        <v>42.98</v>
      </c>
      <c r="J120" s="18">
        <v>386.4</v>
      </c>
      <c r="K120" s="45"/>
      <c r="L120" s="18">
        <v>74.77</v>
      </c>
    </row>
    <row r="121" spans="1:12" ht="14.5">
      <c r="A121" s="39"/>
      <c r="B121" s="20"/>
      <c r="C121" s="21"/>
      <c r="D121" s="22"/>
      <c r="E121" s="23"/>
      <c r="F121" s="24"/>
      <c r="G121" s="24"/>
      <c r="H121" s="24"/>
      <c r="I121" s="24"/>
      <c r="J121" s="24"/>
      <c r="K121" s="46"/>
      <c r="L121" s="24"/>
    </row>
    <row r="122" spans="1:12" ht="14.5">
      <c r="A122" s="39"/>
      <c r="B122" s="20"/>
      <c r="C122" s="21"/>
      <c r="D122" s="25" t="s">
        <v>28</v>
      </c>
      <c r="E122" s="23" t="s">
        <v>59</v>
      </c>
      <c r="F122" s="24">
        <v>200</v>
      </c>
      <c r="G122" s="24">
        <v>0.24</v>
      </c>
      <c r="H122" s="24">
        <v>0.09</v>
      </c>
      <c r="I122" s="24">
        <v>12.43</v>
      </c>
      <c r="J122" s="24">
        <v>54.2</v>
      </c>
      <c r="K122" s="46">
        <v>376</v>
      </c>
      <c r="L122" s="24"/>
    </row>
    <row r="123" spans="1:12" ht="14.5">
      <c r="A123" s="39"/>
      <c r="B123" s="20"/>
      <c r="C123" s="21"/>
      <c r="D123" s="25" t="s">
        <v>30</v>
      </c>
      <c r="E123" s="23" t="s">
        <v>52</v>
      </c>
      <c r="F123" s="24">
        <v>25</v>
      </c>
      <c r="G123" s="24">
        <v>1.9</v>
      </c>
      <c r="H123" s="24">
        <v>0.2</v>
      </c>
      <c r="I123" s="24">
        <v>12.3</v>
      </c>
      <c r="J123" s="24">
        <v>58.75</v>
      </c>
      <c r="K123" s="46"/>
      <c r="L123" s="24"/>
    </row>
    <row r="124" spans="1:12" ht="14.5">
      <c r="A124" s="39"/>
      <c r="B124" s="20"/>
      <c r="C124" s="21"/>
      <c r="D124" s="25" t="s">
        <v>32</v>
      </c>
      <c r="E124" s="23"/>
      <c r="F124" s="24"/>
      <c r="G124" s="24"/>
      <c r="H124" s="24"/>
      <c r="I124" s="24"/>
      <c r="J124" s="24"/>
      <c r="K124" s="46"/>
      <c r="L124" s="24"/>
    </row>
    <row r="125" spans="1:12" ht="14.5">
      <c r="A125" s="39"/>
      <c r="B125" s="20"/>
      <c r="C125" s="21"/>
      <c r="D125" s="22" t="s">
        <v>30</v>
      </c>
      <c r="E125" s="23" t="s">
        <v>31</v>
      </c>
      <c r="F125" s="24">
        <v>30</v>
      </c>
      <c r="G125" s="24">
        <v>1.98</v>
      </c>
      <c r="H125" s="24">
        <v>0.36</v>
      </c>
      <c r="I125" s="24">
        <v>11.88</v>
      </c>
      <c r="J125" s="24">
        <v>59.4</v>
      </c>
      <c r="K125" s="46"/>
      <c r="L125" s="24"/>
    </row>
    <row r="126" spans="1:12" ht="14.5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6"/>
      <c r="L126" s="24"/>
    </row>
    <row r="127" spans="1:12" ht="14.5">
      <c r="A127" s="40"/>
      <c r="B127" s="27"/>
      <c r="C127" s="28"/>
      <c r="D127" s="29" t="s">
        <v>33</v>
      </c>
      <c r="E127" s="30"/>
      <c r="F127" s="31">
        <f>SUM(F120:F126)</f>
        <v>500</v>
      </c>
      <c r="G127" s="31">
        <f t="shared" ref="G127:J127" si="60">SUM(G120:G126)</f>
        <v>20.139999999999997</v>
      </c>
      <c r="H127" s="31">
        <f t="shared" si="60"/>
        <v>18.779999999999998</v>
      </c>
      <c r="I127" s="31">
        <f t="shared" si="60"/>
        <v>79.589999999999989</v>
      </c>
      <c r="J127" s="31">
        <f t="shared" si="60"/>
        <v>558.75</v>
      </c>
      <c r="K127" s="47"/>
      <c r="L127" s="31">
        <f t="shared" ref="L127" si="61">SUM(L120:L126)</f>
        <v>74.77</v>
      </c>
    </row>
    <row r="128" spans="1:12" ht="14.5">
      <c r="A128" s="33">
        <f>A120</f>
        <v>2</v>
      </c>
      <c r="B128" s="33">
        <f>B120</f>
        <v>1</v>
      </c>
      <c r="C128" s="34" t="s">
        <v>34</v>
      </c>
      <c r="D128" s="25" t="s">
        <v>27</v>
      </c>
      <c r="E128" s="23"/>
      <c r="F128" s="24"/>
      <c r="G128" s="24"/>
      <c r="H128" s="24"/>
      <c r="I128" s="24"/>
      <c r="J128" s="24"/>
      <c r="K128" s="46"/>
      <c r="L128" s="24"/>
    </row>
    <row r="129" spans="1:12" ht="14.5">
      <c r="A129" s="39"/>
      <c r="B129" s="20"/>
      <c r="C129" s="21"/>
      <c r="D129" s="25" t="s">
        <v>35</v>
      </c>
      <c r="E129" s="23"/>
      <c r="F129" s="24"/>
      <c r="G129" s="24"/>
      <c r="H129" s="24"/>
      <c r="I129" s="24"/>
      <c r="J129" s="24"/>
      <c r="K129" s="46"/>
      <c r="L129" s="24"/>
    </row>
    <row r="130" spans="1:12" ht="14.5">
      <c r="A130" s="39"/>
      <c r="B130" s="20"/>
      <c r="C130" s="21"/>
      <c r="D130" s="25" t="s">
        <v>36</v>
      </c>
      <c r="E130" s="23"/>
      <c r="F130" s="24"/>
      <c r="G130" s="24"/>
      <c r="H130" s="24"/>
      <c r="I130" s="24"/>
      <c r="J130" s="24"/>
      <c r="K130" s="46"/>
      <c r="L130" s="24"/>
    </row>
    <row r="131" spans="1:12" ht="14.5">
      <c r="A131" s="39"/>
      <c r="B131" s="20"/>
      <c r="C131" s="21"/>
      <c r="D131" s="25" t="s">
        <v>37</v>
      </c>
      <c r="E131" s="23"/>
      <c r="F131" s="24"/>
      <c r="G131" s="24"/>
      <c r="H131" s="24"/>
      <c r="I131" s="24"/>
      <c r="J131" s="24"/>
      <c r="K131" s="46"/>
      <c r="L131" s="24"/>
    </row>
    <row r="132" spans="1:12" ht="14.5">
      <c r="A132" s="39"/>
      <c r="B132" s="20"/>
      <c r="C132" s="21"/>
      <c r="D132" s="25" t="s">
        <v>38</v>
      </c>
      <c r="E132" s="23"/>
      <c r="F132" s="24"/>
      <c r="G132" s="24"/>
      <c r="H132" s="24"/>
      <c r="I132" s="24"/>
      <c r="J132" s="24"/>
      <c r="K132" s="46"/>
      <c r="L132" s="24"/>
    </row>
    <row r="133" spans="1:12" ht="14.5">
      <c r="A133" s="39"/>
      <c r="B133" s="20"/>
      <c r="C133" s="21"/>
      <c r="D133" s="25" t="s">
        <v>39</v>
      </c>
      <c r="E133" s="23"/>
      <c r="F133" s="24"/>
      <c r="G133" s="24"/>
      <c r="H133" s="24"/>
      <c r="I133" s="24"/>
      <c r="J133" s="24"/>
      <c r="K133" s="46"/>
      <c r="L133" s="24"/>
    </row>
    <row r="134" spans="1:12" ht="14.5">
      <c r="A134" s="39"/>
      <c r="B134" s="20"/>
      <c r="C134" s="21"/>
      <c r="D134" s="25" t="s">
        <v>40</v>
      </c>
      <c r="E134" s="23"/>
      <c r="F134" s="24"/>
      <c r="G134" s="24"/>
      <c r="H134" s="24"/>
      <c r="I134" s="24"/>
      <c r="J134" s="24"/>
      <c r="K134" s="46"/>
      <c r="L134" s="24"/>
    </row>
    <row r="135" spans="1:12" ht="14.5">
      <c r="A135" s="39"/>
      <c r="B135" s="20"/>
      <c r="C135" s="21"/>
      <c r="D135" s="22"/>
      <c r="E135" s="23"/>
      <c r="F135" s="24"/>
      <c r="G135" s="24"/>
      <c r="H135" s="24"/>
      <c r="I135" s="24"/>
      <c r="J135" s="24"/>
      <c r="K135" s="46"/>
      <c r="L135" s="24"/>
    </row>
    <row r="136" spans="1:12" ht="14.5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6"/>
      <c r="L136" s="24"/>
    </row>
    <row r="137" spans="1:12" ht="14.5">
      <c r="A137" s="40"/>
      <c r="B137" s="27"/>
      <c r="C137" s="28"/>
      <c r="D137" s="29" t="s">
        <v>33</v>
      </c>
      <c r="E137" s="30"/>
      <c r="F137" s="31">
        <f>SUM(F128:F136)</f>
        <v>0</v>
      </c>
      <c r="G137" s="31">
        <f t="shared" ref="G137:J137" si="62">SUM(G128:G136)</f>
        <v>0</v>
      </c>
      <c r="H137" s="31">
        <f t="shared" si="62"/>
        <v>0</v>
      </c>
      <c r="I137" s="31">
        <f t="shared" si="62"/>
        <v>0</v>
      </c>
      <c r="J137" s="31">
        <f t="shared" si="62"/>
        <v>0</v>
      </c>
      <c r="K137" s="47"/>
      <c r="L137" s="31">
        <f t="shared" ref="L137" si="63">SUM(L128:L136)</f>
        <v>0</v>
      </c>
    </row>
    <row r="138" spans="1:12" ht="14.5">
      <c r="A138" s="41">
        <f>A120</f>
        <v>2</v>
      </c>
      <c r="B138" s="41">
        <f>B120</f>
        <v>1</v>
      </c>
      <c r="C138" s="57" t="s">
        <v>41</v>
      </c>
      <c r="D138" s="58"/>
      <c r="E138" s="37"/>
      <c r="F138" s="38">
        <f>F127+F137</f>
        <v>500</v>
      </c>
      <c r="G138" s="38">
        <f t="shared" ref="G138" si="64">G127+G137</f>
        <v>20.139999999999997</v>
      </c>
      <c r="H138" s="38">
        <f t="shared" ref="H138" si="65">H127+H137</f>
        <v>18.779999999999998</v>
      </c>
      <c r="I138" s="38">
        <f t="shared" ref="I138" si="66">I127+I137</f>
        <v>79.589999999999989</v>
      </c>
      <c r="J138" s="38">
        <f t="shared" ref="J138:L138" si="67">J127+J137</f>
        <v>558.75</v>
      </c>
      <c r="K138" s="38"/>
      <c r="L138" s="38">
        <f t="shared" si="67"/>
        <v>74.77</v>
      </c>
    </row>
    <row r="139" spans="1:12" ht="14.5">
      <c r="A139" s="13">
        <v>2</v>
      </c>
      <c r="B139" s="14">
        <v>2</v>
      </c>
      <c r="C139" s="15" t="s">
        <v>24</v>
      </c>
      <c r="D139" s="16" t="s">
        <v>25</v>
      </c>
      <c r="E139" s="17" t="s">
        <v>60</v>
      </c>
      <c r="F139" s="18">
        <v>100</v>
      </c>
      <c r="G139" s="18">
        <v>9.0500000000000007</v>
      </c>
      <c r="H139" s="18">
        <v>6.09</v>
      </c>
      <c r="I139" s="18">
        <v>3.8</v>
      </c>
      <c r="J139" s="18">
        <v>108</v>
      </c>
      <c r="K139" s="45">
        <v>229</v>
      </c>
      <c r="L139" s="18">
        <v>74.77</v>
      </c>
    </row>
    <row r="140" spans="1:12" ht="14.5">
      <c r="A140" s="19"/>
      <c r="B140" s="20"/>
      <c r="C140" s="21"/>
      <c r="D140" s="22" t="s">
        <v>25</v>
      </c>
      <c r="E140" s="23" t="s">
        <v>51</v>
      </c>
      <c r="F140" s="24">
        <v>153</v>
      </c>
      <c r="G140" s="24">
        <v>3.08</v>
      </c>
      <c r="H140" s="24">
        <v>6.25</v>
      </c>
      <c r="I140" s="24">
        <v>20.47</v>
      </c>
      <c r="J140" s="24">
        <v>150.44999999999999</v>
      </c>
      <c r="K140" s="46">
        <v>312</v>
      </c>
      <c r="L140" s="24"/>
    </row>
    <row r="141" spans="1:12" ht="14.5">
      <c r="A141" s="19"/>
      <c r="B141" s="20"/>
      <c r="C141" s="21"/>
      <c r="D141" s="25" t="s">
        <v>28</v>
      </c>
      <c r="E141" s="23" t="s">
        <v>61</v>
      </c>
      <c r="F141" s="24">
        <v>200</v>
      </c>
      <c r="G141" s="24">
        <v>0.16</v>
      </c>
      <c r="H141" s="24">
        <v>0.16</v>
      </c>
      <c r="I141" s="24">
        <v>17.899999999999999</v>
      </c>
      <c r="J141" s="24">
        <v>74.599999999999994</v>
      </c>
      <c r="K141" s="46">
        <v>342</v>
      </c>
      <c r="L141" s="24"/>
    </row>
    <row r="142" spans="1:12" ht="15.75" customHeight="1">
      <c r="A142" s="19"/>
      <c r="B142" s="20"/>
      <c r="C142" s="21"/>
      <c r="D142" s="25" t="s">
        <v>30</v>
      </c>
      <c r="E142" s="23" t="s">
        <v>52</v>
      </c>
      <c r="F142" s="24">
        <v>35</v>
      </c>
      <c r="G142" s="24">
        <v>2.66</v>
      </c>
      <c r="H142" s="24">
        <v>0.28000000000000003</v>
      </c>
      <c r="I142" s="24">
        <v>17.22</v>
      </c>
      <c r="J142" s="24">
        <v>82.25</v>
      </c>
      <c r="K142" s="46"/>
      <c r="L142" s="24"/>
    </row>
    <row r="143" spans="1:12" ht="14.5">
      <c r="A143" s="19"/>
      <c r="B143" s="20"/>
      <c r="C143" s="21"/>
      <c r="D143" s="25" t="s">
        <v>32</v>
      </c>
      <c r="E143" s="23"/>
      <c r="F143" s="24"/>
      <c r="G143" s="24"/>
      <c r="H143" s="24"/>
      <c r="I143" s="24"/>
      <c r="J143" s="24"/>
      <c r="K143" s="46"/>
      <c r="L143" s="24"/>
    </row>
    <row r="144" spans="1:12" ht="14.5">
      <c r="A144" s="19"/>
      <c r="B144" s="20"/>
      <c r="C144" s="21"/>
      <c r="D144" s="22" t="s">
        <v>27</v>
      </c>
      <c r="E144" s="23" t="s">
        <v>62</v>
      </c>
      <c r="F144" s="24">
        <v>60</v>
      </c>
      <c r="G144" s="24">
        <v>0.84</v>
      </c>
      <c r="H144" s="24">
        <v>3.61</v>
      </c>
      <c r="I144" s="24">
        <v>4.96</v>
      </c>
      <c r="J144" s="24">
        <v>55.68</v>
      </c>
      <c r="K144" s="46">
        <v>52</v>
      </c>
      <c r="L144" s="24"/>
    </row>
    <row r="145" spans="1:12" ht="14.5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46"/>
      <c r="L145" s="24"/>
    </row>
    <row r="146" spans="1:12" ht="14.5">
      <c r="A146" s="26"/>
      <c r="B146" s="27"/>
      <c r="C146" s="28"/>
      <c r="D146" s="29" t="s">
        <v>33</v>
      </c>
      <c r="E146" s="30"/>
      <c r="F146" s="31">
        <f>SUM(F139:F145)</f>
        <v>548</v>
      </c>
      <c r="G146" s="31">
        <f t="shared" ref="G146:J146" si="68">SUM(G139:G145)</f>
        <v>15.790000000000001</v>
      </c>
      <c r="H146" s="31">
        <f t="shared" si="68"/>
        <v>16.39</v>
      </c>
      <c r="I146" s="31">
        <f t="shared" si="68"/>
        <v>64.349999999999994</v>
      </c>
      <c r="J146" s="31">
        <f t="shared" si="68"/>
        <v>470.97999999999996</v>
      </c>
      <c r="K146" s="47"/>
      <c r="L146" s="31">
        <f t="shared" ref="L146" si="69">SUM(L139:L145)</f>
        <v>74.77</v>
      </c>
    </row>
    <row r="147" spans="1:12" ht="14.5">
      <c r="A147" s="32">
        <f>A139</f>
        <v>2</v>
      </c>
      <c r="B147" s="33">
        <f>B139</f>
        <v>2</v>
      </c>
      <c r="C147" s="34" t="s">
        <v>34</v>
      </c>
      <c r="D147" s="25" t="s">
        <v>27</v>
      </c>
      <c r="E147" s="23"/>
      <c r="F147" s="24"/>
      <c r="G147" s="24"/>
      <c r="H147" s="24"/>
      <c r="I147" s="24"/>
      <c r="J147" s="24"/>
      <c r="K147" s="46"/>
      <c r="L147" s="24"/>
    </row>
    <row r="148" spans="1:12" ht="14.5">
      <c r="A148" s="19"/>
      <c r="B148" s="20"/>
      <c r="C148" s="21"/>
      <c r="D148" s="25" t="s">
        <v>35</v>
      </c>
      <c r="E148" s="23"/>
      <c r="F148" s="24"/>
      <c r="G148" s="24"/>
      <c r="H148" s="24"/>
      <c r="I148" s="24"/>
      <c r="J148" s="24"/>
      <c r="K148" s="46"/>
      <c r="L148" s="24"/>
    </row>
    <row r="149" spans="1:12" ht="14.5">
      <c r="A149" s="19"/>
      <c r="B149" s="20"/>
      <c r="C149" s="21"/>
      <c r="D149" s="25" t="s">
        <v>36</v>
      </c>
      <c r="E149" s="23"/>
      <c r="F149" s="24"/>
      <c r="G149" s="24"/>
      <c r="H149" s="24"/>
      <c r="I149" s="24"/>
      <c r="J149" s="24"/>
      <c r="K149" s="46"/>
      <c r="L149" s="24"/>
    </row>
    <row r="150" spans="1:12" ht="14.5">
      <c r="A150" s="19"/>
      <c r="B150" s="20"/>
      <c r="C150" s="21"/>
      <c r="D150" s="25" t="s">
        <v>37</v>
      </c>
      <c r="E150" s="23"/>
      <c r="F150" s="24"/>
      <c r="G150" s="24"/>
      <c r="H150" s="24"/>
      <c r="I150" s="24"/>
      <c r="J150" s="24"/>
      <c r="K150" s="46"/>
      <c r="L150" s="24"/>
    </row>
    <row r="151" spans="1:12" ht="14.5">
      <c r="A151" s="19"/>
      <c r="B151" s="20"/>
      <c r="C151" s="21"/>
      <c r="D151" s="25" t="s">
        <v>38</v>
      </c>
      <c r="E151" s="23"/>
      <c r="F151" s="24"/>
      <c r="G151" s="24"/>
      <c r="H151" s="24"/>
      <c r="I151" s="24"/>
      <c r="J151" s="24"/>
      <c r="K151" s="46"/>
      <c r="L151" s="24"/>
    </row>
    <row r="152" spans="1:12" ht="14.5">
      <c r="A152" s="19"/>
      <c r="B152" s="20"/>
      <c r="C152" s="21"/>
      <c r="D152" s="25" t="s">
        <v>39</v>
      </c>
      <c r="E152" s="23"/>
      <c r="F152" s="24"/>
      <c r="G152" s="24"/>
      <c r="H152" s="24"/>
      <c r="I152" s="24"/>
      <c r="J152" s="24"/>
      <c r="K152" s="46"/>
      <c r="L152" s="24"/>
    </row>
    <row r="153" spans="1:12" ht="14.5">
      <c r="A153" s="19"/>
      <c r="B153" s="20"/>
      <c r="C153" s="21"/>
      <c r="D153" s="25" t="s">
        <v>40</v>
      </c>
      <c r="E153" s="23"/>
      <c r="F153" s="24"/>
      <c r="G153" s="24"/>
      <c r="H153" s="24"/>
      <c r="I153" s="24"/>
      <c r="J153" s="24"/>
      <c r="K153" s="46"/>
      <c r="L153" s="24"/>
    </row>
    <row r="154" spans="1:12" ht="14.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6"/>
      <c r="L154" s="24"/>
    </row>
    <row r="155" spans="1:12" ht="14.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6"/>
      <c r="L155" s="24"/>
    </row>
    <row r="156" spans="1:12" ht="14.5">
      <c r="A156" s="26"/>
      <c r="B156" s="27"/>
      <c r="C156" s="28"/>
      <c r="D156" s="29" t="s">
        <v>33</v>
      </c>
      <c r="E156" s="30"/>
      <c r="F156" s="31">
        <f>SUM(F147:F155)</f>
        <v>0</v>
      </c>
      <c r="G156" s="31">
        <f t="shared" ref="G156:J156" si="70">SUM(G147:G155)</f>
        <v>0</v>
      </c>
      <c r="H156" s="31">
        <f t="shared" si="70"/>
        <v>0</v>
      </c>
      <c r="I156" s="31">
        <f t="shared" si="70"/>
        <v>0</v>
      </c>
      <c r="J156" s="31">
        <f t="shared" si="70"/>
        <v>0</v>
      </c>
      <c r="K156" s="47"/>
      <c r="L156" s="31">
        <f t="shared" ref="L156" si="71">SUM(L147:L155)</f>
        <v>0</v>
      </c>
    </row>
    <row r="157" spans="1:12" ht="14.5">
      <c r="A157" s="35">
        <f>A139</f>
        <v>2</v>
      </c>
      <c r="B157" s="36">
        <f>B139</f>
        <v>2</v>
      </c>
      <c r="C157" s="57" t="s">
        <v>41</v>
      </c>
      <c r="D157" s="58"/>
      <c r="E157" s="37"/>
      <c r="F157" s="38">
        <f>F146+F156</f>
        <v>548</v>
      </c>
      <c r="G157" s="38">
        <f t="shared" ref="G157" si="72">G146+G156</f>
        <v>15.790000000000001</v>
      </c>
      <c r="H157" s="38">
        <f t="shared" ref="H157" si="73">H146+H156</f>
        <v>16.39</v>
      </c>
      <c r="I157" s="38">
        <f t="shared" ref="I157" si="74">I146+I156</f>
        <v>64.349999999999994</v>
      </c>
      <c r="J157" s="38">
        <f t="shared" ref="J157:L157" si="75">J146+J156</f>
        <v>470.97999999999996</v>
      </c>
      <c r="K157" s="38"/>
      <c r="L157" s="38">
        <f t="shared" si="75"/>
        <v>74.77</v>
      </c>
    </row>
    <row r="158" spans="1:12" ht="14.5">
      <c r="A158" s="13">
        <v>2</v>
      </c>
      <c r="B158" s="14">
        <v>3</v>
      </c>
      <c r="C158" s="15" t="s">
        <v>24</v>
      </c>
      <c r="D158" s="16" t="s">
        <v>25</v>
      </c>
      <c r="E158" s="17" t="s">
        <v>63</v>
      </c>
      <c r="F158" s="18">
        <v>200</v>
      </c>
      <c r="G158" s="18">
        <v>15.95</v>
      </c>
      <c r="H158" s="18">
        <v>19.55</v>
      </c>
      <c r="I158" s="18">
        <v>39.75</v>
      </c>
      <c r="J158" s="18">
        <v>408.42</v>
      </c>
      <c r="K158" s="45">
        <v>265</v>
      </c>
      <c r="L158" s="18">
        <v>74.77</v>
      </c>
    </row>
    <row r="159" spans="1:12" ht="14.5">
      <c r="A159" s="19"/>
      <c r="B159" s="20"/>
      <c r="C159" s="21"/>
      <c r="D159" s="22"/>
      <c r="E159" s="23"/>
      <c r="F159" s="24"/>
      <c r="G159" s="24"/>
      <c r="H159" s="24"/>
      <c r="I159" s="24"/>
      <c r="J159" s="24"/>
      <c r="K159" s="46"/>
      <c r="L159" s="24"/>
    </row>
    <row r="160" spans="1:12" ht="14.5">
      <c r="A160" s="19"/>
      <c r="B160" s="20"/>
      <c r="C160" s="21"/>
      <c r="D160" s="25" t="s">
        <v>28</v>
      </c>
      <c r="E160" s="23" t="s">
        <v>64</v>
      </c>
      <c r="F160" s="24">
        <v>200</v>
      </c>
      <c r="G160" s="24">
        <v>7.0000000000000007E-2</v>
      </c>
      <c r="H160" s="24">
        <v>0.02</v>
      </c>
      <c r="I160" s="24">
        <v>10.01</v>
      </c>
      <c r="J160" s="24">
        <v>40</v>
      </c>
      <c r="K160" s="46">
        <v>376</v>
      </c>
      <c r="L160" s="24"/>
    </row>
    <row r="161" spans="1:12" ht="14.5">
      <c r="A161" s="19"/>
      <c r="B161" s="20"/>
      <c r="C161" s="21"/>
      <c r="D161" s="25" t="s">
        <v>30</v>
      </c>
      <c r="E161" s="23" t="s">
        <v>52</v>
      </c>
      <c r="F161" s="24">
        <v>25</v>
      </c>
      <c r="G161" s="24">
        <v>1.9</v>
      </c>
      <c r="H161" s="24">
        <v>0.2</v>
      </c>
      <c r="I161" s="24">
        <v>12.3</v>
      </c>
      <c r="J161" s="24">
        <v>58.75</v>
      </c>
      <c r="K161" s="46"/>
      <c r="L161" s="24"/>
    </row>
    <row r="162" spans="1:12" ht="14.5">
      <c r="A162" s="19"/>
      <c r="B162" s="20"/>
      <c r="C162" s="21"/>
      <c r="D162" s="25" t="s">
        <v>32</v>
      </c>
      <c r="E162" s="23" t="s">
        <v>44</v>
      </c>
      <c r="F162" s="24">
        <v>100</v>
      </c>
      <c r="G162" s="24">
        <v>0.4</v>
      </c>
      <c r="H162" s="24">
        <v>0.4</v>
      </c>
      <c r="I162" s="24">
        <v>9.8000000000000007</v>
      </c>
      <c r="J162" s="24">
        <v>47</v>
      </c>
      <c r="K162" s="46"/>
      <c r="L162" s="24"/>
    </row>
    <row r="163" spans="1:12" ht="14.5">
      <c r="A163" s="19"/>
      <c r="B163" s="20"/>
      <c r="C163" s="21"/>
      <c r="D163" s="22" t="s">
        <v>30</v>
      </c>
      <c r="E163" s="23" t="s">
        <v>31</v>
      </c>
      <c r="F163" s="24">
        <v>20</v>
      </c>
      <c r="G163" s="24">
        <v>1.32</v>
      </c>
      <c r="H163" s="24">
        <v>0.24</v>
      </c>
      <c r="I163" s="24">
        <v>7.92</v>
      </c>
      <c r="J163" s="24">
        <v>39.6</v>
      </c>
      <c r="K163" s="46"/>
      <c r="L163" s="24"/>
    </row>
    <row r="164" spans="1:12" ht="14.5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6"/>
      <c r="L164" s="24"/>
    </row>
    <row r="165" spans="1:12" ht="14.5">
      <c r="A165" s="26"/>
      <c r="B165" s="27"/>
      <c r="C165" s="28"/>
      <c r="D165" s="29" t="s">
        <v>33</v>
      </c>
      <c r="E165" s="30"/>
      <c r="F165" s="31">
        <f>SUM(F158:F164)</f>
        <v>545</v>
      </c>
      <c r="G165" s="31">
        <f t="shared" ref="G165:J165" si="76">SUM(G158:G164)</f>
        <v>19.639999999999997</v>
      </c>
      <c r="H165" s="31">
        <f t="shared" si="76"/>
        <v>20.409999999999997</v>
      </c>
      <c r="I165" s="31">
        <f t="shared" si="76"/>
        <v>79.78</v>
      </c>
      <c r="J165" s="31">
        <f t="shared" si="76"/>
        <v>593.7700000000001</v>
      </c>
      <c r="K165" s="47"/>
      <c r="L165" s="31">
        <f t="shared" ref="L165" si="77">SUM(L158:L164)</f>
        <v>74.77</v>
      </c>
    </row>
    <row r="166" spans="1:12" ht="14.5">
      <c r="A166" s="32">
        <f>A158</f>
        <v>2</v>
      </c>
      <c r="B166" s="33">
        <f>B158</f>
        <v>3</v>
      </c>
      <c r="C166" s="34" t="s">
        <v>34</v>
      </c>
      <c r="D166" s="25" t="s">
        <v>27</v>
      </c>
      <c r="E166" s="23"/>
      <c r="F166" s="24"/>
      <c r="G166" s="24"/>
      <c r="H166" s="24"/>
      <c r="I166" s="24"/>
      <c r="J166" s="24"/>
      <c r="K166" s="46"/>
      <c r="L166" s="24"/>
    </row>
    <row r="167" spans="1:12" ht="14.5">
      <c r="A167" s="19"/>
      <c r="B167" s="20"/>
      <c r="C167" s="21"/>
      <c r="D167" s="25" t="s">
        <v>35</v>
      </c>
      <c r="E167" s="23"/>
      <c r="F167" s="24"/>
      <c r="G167" s="24"/>
      <c r="H167" s="24"/>
      <c r="I167" s="24"/>
      <c r="J167" s="24"/>
      <c r="K167" s="46"/>
      <c r="L167" s="24"/>
    </row>
    <row r="168" spans="1:12" ht="14.5">
      <c r="A168" s="19"/>
      <c r="B168" s="20"/>
      <c r="C168" s="21"/>
      <c r="D168" s="25" t="s">
        <v>36</v>
      </c>
      <c r="E168" s="23"/>
      <c r="F168" s="24"/>
      <c r="G168" s="24"/>
      <c r="H168" s="24"/>
      <c r="I168" s="24"/>
      <c r="J168" s="24"/>
      <c r="K168" s="46"/>
      <c r="L168" s="24"/>
    </row>
    <row r="169" spans="1:12" ht="14.5">
      <c r="A169" s="19"/>
      <c r="B169" s="20"/>
      <c r="C169" s="21"/>
      <c r="D169" s="25" t="s">
        <v>37</v>
      </c>
      <c r="E169" s="23"/>
      <c r="F169" s="24"/>
      <c r="G169" s="24"/>
      <c r="H169" s="24"/>
      <c r="I169" s="24"/>
      <c r="J169" s="24"/>
      <c r="K169" s="46"/>
      <c r="L169" s="24"/>
    </row>
    <row r="170" spans="1:12" ht="14.5">
      <c r="A170" s="19"/>
      <c r="B170" s="20"/>
      <c r="C170" s="21"/>
      <c r="D170" s="25" t="s">
        <v>38</v>
      </c>
      <c r="E170" s="23"/>
      <c r="F170" s="24"/>
      <c r="G170" s="24"/>
      <c r="H170" s="24"/>
      <c r="I170" s="24"/>
      <c r="J170" s="24"/>
      <c r="K170" s="46"/>
      <c r="L170" s="24"/>
    </row>
    <row r="171" spans="1:12" ht="14.5">
      <c r="A171" s="19"/>
      <c r="B171" s="20"/>
      <c r="C171" s="21"/>
      <c r="D171" s="25" t="s">
        <v>39</v>
      </c>
      <c r="E171" s="23"/>
      <c r="F171" s="24"/>
      <c r="G171" s="24"/>
      <c r="H171" s="24"/>
      <c r="I171" s="24"/>
      <c r="J171" s="24"/>
      <c r="K171" s="46"/>
      <c r="L171" s="24"/>
    </row>
    <row r="172" spans="1:12" ht="14.5">
      <c r="A172" s="19"/>
      <c r="B172" s="20"/>
      <c r="C172" s="21"/>
      <c r="D172" s="25" t="s">
        <v>40</v>
      </c>
      <c r="E172" s="23"/>
      <c r="F172" s="24"/>
      <c r="G172" s="24"/>
      <c r="H172" s="24"/>
      <c r="I172" s="24"/>
      <c r="J172" s="24"/>
      <c r="K172" s="46"/>
      <c r="L172" s="24"/>
    </row>
    <row r="173" spans="1:12" ht="14.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6"/>
      <c r="L173" s="24"/>
    </row>
    <row r="174" spans="1:12" ht="14.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6"/>
      <c r="L174" s="24"/>
    </row>
    <row r="175" spans="1:12" ht="14.5">
      <c r="A175" s="26"/>
      <c r="B175" s="27"/>
      <c r="C175" s="28"/>
      <c r="D175" s="29" t="s">
        <v>33</v>
      </c>
      <c r="E175" s="30"/>
      <c r="F175" s="31">
        <f>SUM(F166:F174)</f>
        <v>0</v>
      </c>
      <c r="G175" s="31">
        <f t="shared" ref="G175:J175" si="78">SUM(G166:G174)</f>
        <v>0</v>
      </c>
      <c r="H175" s="31">
        <f t="shared" si="78"/>
        <v>0</v>
      </c>
      <c r="I175" s="31">
        <f t="shared" si="78"/>
        <v>0</v>
      </c>
      <c r="J175" s="31">
        <f t="shared" si="78"/>
        <v>0</v>
      </c>
      <c r="K175" s="47"/>
      <c r="L175" s="31">
        <f t="shared" ref="L175" si="79">SUM(L166:L174)</f>
        <v>0</v>
      </c>
    </row>
    <row r="176" spans="1:12" ht="14.5">
      <c r="A176" s="35">
        <f>A158</f>
        <v>2</v>
      </c>
      <c r="B176" s="36">
        <f>B158</f>
        <v>3</v>
      </c>
      <c r="C176" s="57" t="s">
        <v>41</v>
      </c>
      <c r="D176" s="58"/>
      <c r="E176" s="37"/>
      <c r="F176" s="38">
        <f>F165+F175</f>
        <v>545</v>
      </c>
      <c r="G176" s="38">
        <f t="shared" ref="G176" si="80">G165+G175</f>
        <v>19.639999999999997</v>
      </c>
      <c r="H176" s="38">
        <f t="shared" ref="H176" si="81">H165+H175</f>
        <v>20.409999999999997</v>
      </c>
      <c r="I176" s="38">
        <f t="shared" ref="I176" si="82">I165+I175</f>
        <v>79.78</v>
      </c>
      <c r="J176" s="38">
        <f t="shared" ref="J176:L176" si="83">J165+J175</f>
        <v>593.7700000000001</v>
      </c>
      <c r="K176" s="38"/>
      <c r="L176" s="38">
        <f t="shared" si="83"/>
        <v>74.77</v>
      </c>
    </row>
    <row r="177" spans="1:12" ht="25">
      <c r="A177" s="13">
        <v>2</v>
      </c>
      <c r="B177" s="14">
        <v>4</v>
      </c>
      <c r="C177" s="15" t="s">
        <v>24</v>
      </c>
      <c r="D177" s="16" t="s">
        <v>25</v>
      </c>
      <c r="E177" s="17" t="s">
        <v>26</v>
      </c>
      <c r="F177" s="18">
        <v>230</v>
      </c>
      <c r="G177" s="18">
        <v>11.45</v>
      </c>
      <c r="H177" s="18">
        <v>12.46</v>
      </c>
      <c r="I177" s="18">
        <v>31.32</v>
      </c>
      <c r="J177" s="18">
        <v>289.95</v>
      </c>
      <c r="K177" s="45"/>
      <c r="L177" s="18">
        <v>74.77</v>
      </c>
    </row>
    <row r="178" spans="1:12" ht="25">
      <c r="A178" s="19"/>
      <c r="B178" s="20"/>
      <c r="C178" s="21"/>
      <c r="D178" s="22" t="s">
        <v>27</v>
      </c>
      <c r="E178" s="23" t="s">
        <v>72</v>
      </c>
      <c r="F178" s="24">
        <v>60</v>
      </c>
      <c r="G178" s="24">
        <v>3.26</v>
      </c>
      <c r="H178" s="24">
        <v>3.18</v>
      </c>
      <c r="I178" s="24">
        <v>25.98</v>
      </c>
      <c r="J178" s="24">
        <v>120.87</v>
      </c>
      <c r="K178" s="46"/>
      <c r="L178" s="24"/>
    </row>
    <row r="179" spans="1:12" ht="14.5">
      <c r="A179" s="19"/>
      <c r="B179" s="20"/>
      <c r="C179" s="21"/>
      <c r="D179" s="25" t="s">
        <v>28</v>
      </c>
      <c r="E179" s="23" t="s">
        <v>65</v>
      </c>
      <c r="F179" s="24">
        <v>200</v>
      </c>
      <c r="G179" s="24">
        <v>1.58</v>
      </c>
      <c r="H179" s="24">
        <v>3.54</v>
      </c>
      <c r="I179" s="24">
        <v>7.6</v>
      </c>
      <c r="J179" s="24">
        <v>78.599999999999994</v>
      </c>
      <c r="K179" s="46">
        <v>382</v>
      </c>
      <c r="L179" s="24"/>
    </row>
    <row r="180" spans="1:12" ht="14.5">
      <c r="A180" s="19"/>
      <c r="B180" s="20"/>
      <c r="C180" s="21"/>
      <c r="D180" s="25" t="s">
        <v>30</v>
      </c>
      <c r="E180" s="23" t="s">
        <v>52</v>
      </c>
      <c r="F180" s="24">
        <v>30</v>
      </c>
      <c r="G180" s="24">
        <v>2.2799999999999998</v>
      </c>
      <c r="H180" s="24">
        <v>0.24</v>
      </c>
      <c r="I180" s="24">
        <v>14.76</v>
      </c>
      <c r="J180" s="24">
        <v>70.5</v>
      </c>
      <c r="K180" s="46"/>
      <c r="L180" s="24"/>
    </row>
    <row r="181" spans="1:12" ht="14.5">
      <c r="A181" s="19"/>
      <c r="B181" s="20"/>
      <c r="C181" s="21"/>
      <c r="D181" s="25" t="s">
        <v>32</v>
      </c>
      <c r="E181" s="23"/>
      <c r="F181" s="24"/>
      <c r="G181" s="24"/>
      <c r="H181" s="24"/>
      <c r="I181" s="24"/>
      <c r="J181" s="24"/>
      <c r="K181" s="46"/>
      <c r="L181" s="24"/>
    </row>
    <row r="182" spans="1:12" ht="14.5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46"/>
      <c r="L182" s="24"/>
    </row>
    <row r="183" spans="1:12" ht="14.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6"/>
      <c r="L183" s="24"/>
    </row>
    <row r="184" spans="1:12" ht="15.75" customHeight="1">
      <c r="A184" s="26"/>
      <c r="B184" s="27"/>
      <c r="C184" s="28"/>
      <c r="D184" s="29" t="s">
        <v>33</v>
      </c>
      <c r="E184" s="30"/>
      <c r="F184" s="31">
        <f>SUM(F177:F183)</f>
        <v>520</v>
      </c>
      <c r="G184" s="31">
        <f t="shared" ref="G184:J184" si="84">SUM(G177:G183)</f>
        <v>18.57</v>
      </c>
      <c r="H184" s="31">
        <f t="shared" si="84"/>
        <v>19.419999999999998</v>
      </c>
      <c r="I184" s="31">
        <f t="shared" si="84"/>
        <v>79.66</v>
      </c>
      <c r="J184" s="31">
        <f t="shared" si="84"/>
        <v>559.91999999999996</v>
      </c>
      <c r="K184" s="47"/>
      <c r="L184" s="31">
        <f t="shared" ref="L184" si="85">SUM(L177:L183)</f>
        <v>74.77</v>
      </c>
    </row>
    <row r="185" spans="1:12" ht="14.5">
      <c r="A185" s="32">
        <f>A177</f>
        <v>2</v>
      </c>
      <c r="B185" s="33">
        <f>B177</f>
        <v>4</v>
      </c>
      <c r="C185" s="34" t="s">
        <v>34</v>
      </c>
      <c r="D185" s="25" t="s">
        <v>27</v>
      </c>
      <c r="E185" s="23"/>
      <c r="F185" s="24"/>
      <c r="G185" s="24"/>
      <c r="H185" s="24"/>
      <c r="I185" s="24"/>
      <c r="J185" s="24"/>
      <c r="K185" s="46"/>
      <c r="L185" s="24"/>
    </row>
    <row r="186" spans="1:12" ht="14.5">
      <c r="A186" s="19"/>
      <c r="B186" s="20"/>
      <c r="C186" s="21"/>
      <c r="D186" s="25" t="s">
        <v>35</v>
      </c>
      <c r="E186" s="23"/>
      <c r="F186" s="24"/>
      <c r="G186" s="24"/>
      <c r="H186" s="24"/>
      <c r="I186" s="24"/>
      <c r="J186" s="24"/>
      <c r="K186" s="46"/>
      <c r="L186" s="24"/>
    </row>
    <row r="187" spans="1:12" ht="14.5">
      <c r="A187" s="19"/>
      <c r="B187" s="20"/>
      <c r="C187" s="21"/>
      <c r="D187" s="25" t="s">
        <v>36</v>
      </c>
      <c r="E187" s="23"/>
      <c r="F187" s="24"/>
      <c r="G187" s="24"/>
      <c r="H187" s="24"/>
      <c r="I187" s="24"/>
      <c r="J187" s="24"/>
      <c r="K187" s="46"/>
      <c r="L187" s="24"/>
    </row>
    <row r="188" spans="1:12" ht="14.5">
      <c r="A188" s="19"/>
      <c r="B188" s="20"/>
      <c r="C188" s="21"/>
      <c r="D188" s="25" t="s">
        <v>37</v>
      </c>
      <c r="E188" s="23"/>
      <c r="F188" s="24"/>
      <c r="G188" s="24"/>
      <c r="H188" s="24"/>
      <c r="I188" s="24"/>
      <c r="J188" s="24"/>
      <c r="K188" s="46"/>
      <c r="L188" s="24"/>
    </row>
    <row r="189" spans="1:12" ht="14.5">
      <c r="A189" s="19"/>
      <c r="B189" s="20"/>
      <c r="C189" s="21"/>
      <c r="D189" s="25" t="s">
        <v>38</v>
      </c>
      <c r="E189" s="23"/>
      <c r="F189" s="24"/>
      <c r="G189" s="24"/>
      <c r="H189" s="24"/>
      <c r="I189" s="24"/>
      <c r="J189" s="24"/>
      <c r="K189" s="46"/>
      <c r="L189" s="24"/>
    </row>
    <row r="190" spans="1:12" ht="14.5">
      <c r="A190" s="19"/>
      <c r="B190" s="20"/>
      <c r="C190" s="21"/>
      <c r="D190" s="25" t="s">
        <v>39</v>
      </c>
      <c r="E190" s="23"/>
      <c r="F190" s="24"/>
      <c r="G190" s="24"/>
      <c r="H190" s="24"/>
      <c r="I190" s="24"/>
      <c r="J190" s="24"/>
      <c r="K190" s="46"/>
      <c r="L190" s="24"/>
    </row>
    <row r="191" spans="1:12" ht="14.5">
      <c r="A191" s="19"/>
      <c r="B191" s="20"/>
      <c r="C191" s="21"/>
      <c r="D191" s="25" t="s">
        <v>40</v>
      </c>
      <c r="E191" s="23"/>
      <c r="F191" s="24"/>
      <c r="G191" s="24"/>
      <c r="H191" s="24"/>
      <c r="I191" s="24"/>
      <c r="J191" s="24"/>
      <c r="K191" s="46"/>
      <c r="L191" s="24"/>
    </row>
    <row r="192" spans="1:12" ht="14.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6"/>
      <c r="L192" s="24"/>
    </row>
    <row r="193" spans="1:12" ht="14.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6"/>
      <c r="L193" s="24"/>
    </row>
    <row r="194" spans="1:12" ht="14.5">
      <c r="A194" s="26"/>
      <c r="B194" s="27"/>
      <c r="C194" s="28"/>
      <c r="D194" s="29" t="s">
        <v>33</v>
      </c>
      <c r="E194" s="30"/>
      <c r="F194" s="31">
        <f>SUM(F185:F193)</f>
        <v>0</v>
      </c>
      <c r="G194" s="31">
        <f t="shared" ref="G194:J194" si="86">SUM(G185:G193)</f>
        <v>0</v>
      </c>
      <c r="H194" s="31">
        <f t="shared" si="86"/>
        <v>0</v>
      </c>
      <c r="I194" s="31">
        <f t="shared" si="86"/>
        <v>0</v>
      </c>
      <c r="J194" s="31">
        <f t="shared" si="86"/>
        <v>0</v>
      </c>
      <c r="K194" s="47"/>
      <c r="L194" s="31">
        <f t="shared" ref="L194" si="87">SUM(L185:L193)</f>
        <v>0</v>
      </c>
    </row>
    <row r="195" spans="1:12" ht="14.5">
      <c r="A195" s="35">
        <f>A177</f>
        <v>2</v>
      </c>
      <c r="B195" s="36">
        <f>B177</f>
        <v>4</v>
      </c>
      <c r="C195" s="57" t="s">
        <v>41</v>
      </c>
      <c r="D195" s="58"/>
      <c r="E195" s="37"/>
      <c r="F195" s="38">
        <f>F184+F194</f>
        <v>520</v>
      </c>
      <c r="G195" s="38">
        <f t="shared" ref="G195" si="88">G184+G194</f>
        <v>18.57</v>
      </c>
      <c r="H195" s="38">
        <f t="shared" ref="H195" si="89">H184+H194</f>
        <v>19.419999999999998</v>
      </c>
      <c r="I195" s="38">
        <f t="shared" ref="I195" si="90">I184+I194</f>
        <v>79.66</v>
      </c>
      <c r="J195" s="38">
        <f t="shared" ref="J195:L195" si="91">J184+J194</f>
        <v>559.91999999999996</v>
      </c>
      <c r="K195" s="38"/>
      <c r="L195" s="38">
        <f t="shared" si="91"/>
        <v>74.77</v>
      </c>
    </row>
    <row r="196" spans="1:12" ht="14.5">
      <c r="A196" s="13">
        <v>2</v>
      </c>
      <c r="B196" s="14">
        <v>5</v>
      </c>
      <c r="C196" s="15" t="s">
        <v>24</v>
      </c>
      <c r="D196" s="16" t="s">
        <v>25</v>
      </c>
      <c r="E196" s="17" t="s">
        <v>66</v>
      </c>
      <c r="F196" s="18">
        <v>200</v>
      </c>
      <c r="G196" s="18">
        <v>12.48</v>
      </c>
      <c r="H196" s="18">
        <v>15.68</v>
      </c>
      <c r="I196" s="18">
        <v>19.34</v>
      </c>
      <c r="J196" s="18">
        <v>271.5</v>
      </c>
      <c r="K196" s="45">
        <v>143.24100000000001</v>
      </c>
      <c r="L196" s="18">
        <v>74.77</v>
      </c>
    </row>
    <row r="197" spans="1:12" ht="14.5">
      <c r="A197" s="19"/>
      <c r="B197" s="20"/>
      <c r="C197" s="21"/>
      <c r="D197" s="22"/>
      <c r="E197" s="23"/>
      <c r="F197" s="24"/>
      <c r="G197" s="24"/>
      <c r="H197" s="24"/>
      <c r="I197" s="24"/>
      <c r="J197" s="24"/>
      <c r="K197" s="46"/>
      <c r="L197" s="24"/>
    </row>
    <row r="198" spans="1:12" ht="14.5">
      <c r="A198" s="19"/>
      <c r="B198" s="20"/>
      <c r="C198" s="21"/>
      <c r="D198" s="25" t="s">
        <v>28</v>
      </c>
      <c r="E198" s="23" t="s">
        <v>29</v>
      </c>
      <c r="F198" s="24">
        <v>200</v>
      </c>
      <c r="G198" s="24">
        <v>0.66</v>
      </c>
      <c r="H198" s="24">
        <v>0.09</v>
      </c>
      <c r="I198" s="24">
        <v>22.03</v>
      </c>
      <c r="J198" s="24">
        <v>92.8</v>
      </c>
      <c r="K198" s="46">
        <v>349</v>
      </c>
      <c r="L198" s="24"/>
    </row>
    <row r="199" spans="1:12" ht="14.5">
      <c r="A199" s="19"/>
      <c r="B199" s="20"/>
      <c r="C199" s="21"/>
      <c r="D199" s="25" t="s">
        <v>30</v>
      </c>
      <c r="E199" s="23" t="s">
        <v>31</v>
      </c>
      <c r="F199" s="24">
        <v>20</v>
      </c>
      <c r="G199" s="24">
        <v>1.32</v>
      </c>
      <c r="H199" s="24">
        <v>0.24</v>
      </c>
      <c r="I199" s="24">
        <v>7.92</v>
      </c>
      <c r="J199" s="24">
        <v>39.6</v>
      </c>
      <c r="K199" s="46"/>
      <c r="L199" s="24"/>
    </row>
    <row r="200" spans="1:12" ht="14.5">
      <c r="A200" s="19"/>
      <c r="B200" s="20"/>
      <c r="C200" s="21"/>
      <c r="D200" s="25" t="s">
        <v>32</v>
      </c>
      <c r="E200" s="23" t="s">
        <v>69</v>
      </c>
      <c r="F200" s="24">
        <v>180</v>
      </c>
      <c r="G200" s="24">
        <v>1.62</v>
      </c>
      <c r="H200" s="24">
        <v>0.36</v>
      </c>
      <c r="I200" s="24">
        <v>14.58</v>
      </c>
      <c r="J200" s="24">
        <v>77.400000000000006</v>
      </c>
      <c r="K200" s="46"/>
      <c r="L200" s="24"/>
    </row>
    <row r="201" spans="1:12" ht="14.5">
      <c r="A201" s="19"/>
      <c r="B201" s="20"/>
      <c r="C201" s="21"/>
      <c r="D201" s="22"/>
      <c r="E201" s="23"/>
      <c r="F201" s="24"/>
      <c r="G201" s="24"/>
      <c r="H201" s="24"/>
      <c r="I201" s="24"/>
      <c r="J201" s="24"/>
      <c r="K201" s="46"/>
      <c r="L201" s="24"/>
    </row>
    <row r="202" spans="1:12" ht="14.5">
      <c r="A202" s="19"/>
      <c r="B202" s="20"/>
      <c r="C202" s="21"/>
      <c r="D202" s="22"/>
      <c r="E202" s="23"/>
      <c r="F202" s="24"/>
      <c r="G202" s="24"/>
      <c r="H202" s="24"/>
      <c r="I202" s="24"/>
      <c r="J202" s="24"/>
      <c r="K202" s="46"/>
      <c r="L202" s="24"/>
    </row>
    <row r="203" spans="1:12" ht="15.75" customHeight="1">
      <c r="A203" s="26"/>
      <c r="B203" s="27"/>
      <c r="C203" s="28"/>
      <c r="D203" s="29" t="s">
        <v>33</v>
      </c>
      <c r="E203" s="30"/>
      <c r="F203" s="31">
        <f>SUM(F196:F202)</f>
        <v>600</v>
      </c>
      <c r="G203" s="31">
        <f t="shared" ref="G203:J203" si="92">SUM(G196:G202)</f>
        <v>16.080000000000002</v>
      </c>
      <c r="H203" s="31">
        <f t="shared" si="92"/>
        <v>16.369999999999997</v>
      </c>
      <c r="I203" s="31">
        <f t="shared" si="92"/>
        <v>63.870000000000005</v>
      </c>
      <c r="J203" s="31">
        <f t="shared" si="92"/>
        <v>481.30000000000007</v>
      </c>
      <c r="K203" s="47"/>
      <c r="L203" s="31">
        <f t="shared" ref="L203" si="93">SUM(L196:L202)</f>
        <v>74.77</v>
      </c>
    </row>
    <row r="204" spans="1:12" ht="14.5">
      <c r="A204" s="32">
        <f>A196</f>
        <v>2</v>
      </c>
      <c r="B204" s="33">
        <f>B196</f>
        <v>5</v>
      </c>
      <c r="C204" s="34" t="s">
        <v>34</v>
      </c>
      <c r="D204" s="25" t="s">
        <v>27</v>
      </c>
      <c r="E204" s="23"/>
      <c r="F204" s="24"/>
      <c r="G204" s="24"/>
      <c r="H204" s="24"/>
      <c r="I204" s="24"/>
      <c r="J204" s="24"/>
      <c r="K204" s="46"/>
      <c r="L204" s="24"/>
    </row>
    <row r="205" spans="1:12" ht="14.5">
      <c r="A205" s="19"/>
      <c r="B205" s="20"/>
      <c r="C205" s="21"/>
      <c r="D205" s="25" t="s">
        <v>35</v>
      </c>
      <c r="E205" s="23"/>
      <c r="F205" s="24"/>
      <c r="G205" s="24"/>
      <c r="H205" s="24"/>
      <c r="I205" s="24"/>
      <c r="J205" s="24"/>
      <c r="K205" s="46"/>
      <c r="L205" s="24"/>
    </row>
    <row r="206" spans="1:12" ht="14.5">
      <c r="A206" s="19"/>
      <c r="B206" s="20"/>
      <c r="C206" s="21"/>
      <c r="D206" s="25" t="s">
        <v>36</v>
      </c>
      <c r="E206" s="23"/>
      <c r="F206" s="24"/>
      <c r="G206" s="24"/>
      <c r="H206" s="24"/>
      <c r="I206" s="24"/>
      <c r="J206" s="24"/>
      <c r="K206" s="46"/>
      <c r="L206" s="24"/>
    </row>
    <row r="207" spans="1:12" ht="14.5">
      <c r="A207" s="19"/>
      <c r="B207" s="20"/>
      <c r="C207" s="21"/>
      <c r="D207" s="25" t="s">
        <v>37</v>
      </c>
      <c r="E207" s="23"/>
      <c r="F207" s="24"/>
      <c r="G207" s="24"/>
      <c r="H207" s="24"/>
      <c r="I207" s="24"/>
      <c r="J207" s="24"/>
      <c r="K207" s="46"/>
      <c r="L207" s="24"/>
    </row>
    <row r="208" spans="1:12" ht="14.5">
      <c r="A208" s="19"/>
      <c r="B208" s="20"/>
      <c r="C208" s="21"/>
      <c r="D208" s="25" t="s">
        <v>38</v>
      </c>
      <c r="E208" s="23"/>
      <c r="F208" s="24"/>
      <c r="G208" s="24"/>
      <c r="H208" s="24"/>
      <c r="I208" s="24"/>
      <c r="J208" s="24"/>
      <c r="K208" s="46"/>
      <c r="L208" s="24"/>
    </row>
    <row r="209" spans="1:12" ht="14.5">
      <c r="A209" s="19"/>
      <c r="B209" s="20"/>
      <c r="C209" s="21"/>
      <c r="D209" s="25" t="s">
        <v>39</v>
      </c>
      <c r="E209" s="23"/>
      <c r="F209" s="24"/>
      <c r="G209" s="24"/>
      <c r="H209" s="24"/>
      <c r="I209" s="24"/>
      <c r="J209" s="24"/>
      <c r="K209" s="46"/>
      <c r="L209" s="24"/>
    </row>
    <row r="210" spans="1:12" ht="14.5">
      <c r="A210" s="19"/>
      <c r="B210" s="20"/>
      <c r="C210" s="21"/>
      <c r="D210" s="25" t="s">
        <v>40</v>
      </c>
      <c r="E210" s="23"/>
      <c r="F210" s="24"/>
      <c r="G210" s="24"/>
      <c r="H210" s="24"/>
      <c r="I210" s="24"/>
      <c r="J210" s="24"/>
      <c r="K210" s="46"/>
      <c r="L210" s="24"/>
    </row>
    <row r="211" spans="1:12" ht="14.5">
      <c r="A211" s="19"/>
      <c r="B211" s="20"/>
      <c r="C211" s="21"/>
      <c r="D211" s="22"/>
      <c r="E211" s="23"/>
      <c r="F211" s="24"/>
      <c r="G211" s="24"/>
      <c r="H211" s="24"/>
      <c r="I211" s="24"/>
      <c r="J211" s="24"/>
      <c r="K211" s="46"/>
      <c r="L211" s="24"/>
    </row>
    <row r="212" spans="1:12" ht="14.5">
      <c r="A212" s="19"/>
      <c r="B212" s="20"/>
      <c r="C212" s="21"/>
      <c r="D212" s="22"/>
      <c r="E212" s="23"/>
      <c r="F212" s="24"/>
      <c r="G212" s="24"/>
      <c r="H212" s="24"/>
      <c r="I212" s="24"/>
      <c r="J212" s="24"/>
      <c r="K212" s="46"/>
      <c r="L212" s="24"/>
    </row>
    <row r="213" spans="1:12" ht="14.5">
      <c r="A213" s="26"/>
      <c r="B213" s="27"/>
      <c r="C213" s="28"/>
      <c r="D213" s="29" t="s">
        <v>33</v>
      </c>
      <c r="E213" s="30"/>
      <c r="F213" s="31">
        <f>SUM(F204:F212)</f>
        <v>0</v>
      </c>
      <c r="G213" s="31">
        <f t="shared" ref="G213:J213" si="94">SUM(G204:G212)</f>
        <v>0</v>
      </c>
      <c r="H213" s="31">
        <f t="shared" si="94"/>
        <v>0</v>
      </c>
      <c r="I213" s="31">
        <f t="shared" si="94"/>
        <v>0</v>
      </c>
      <c r="J213" s="31">
        <f t="shared" si="94"/>
        <v>0</v>
      </c>
      <c r="K213" s="47"/>
      <c r="L213" s="31">
        <f t="shared" ref="L213" si="95">SUM(L204:L212)</f>
        <v>0</v>
      </c>
    </row>
    <row r="214" spans="1:12" ht="14.5">
      <c r="A214" s="35">
        <f>A196</f>
        <v>2</v>
      </c>
      <c r="B214" s="36">
        <f>B196</f>
        <v>5</v>
      </c>
      <c r="C214" s="57" t="s">
        <v>41</v>
      </c>
      <c r="D214" s="58"/>
      <c r="E214" s="37"/>
      <c r="F214" s="38">
        <f>F203+F213</f>
        <v>600</v>
      </c>
      <c r="G214" s="38">
        <f t="shared" ref="G214:J214" si="96">G203+G213</f>
        <v>16.080000000000002</v>
      </c>
      <c r="H214" s="38">
        <f t="shared" si="96"/>
        <v>16.369999999999997</v>
      </c>
      <c r="I214" s="38">
        <f t="shared" si="96"/>
        <v>63.870000000000005</v>
      </c>
      <c r="J214" s="38">
        <f t="shared" si="96"/>
        <v>481.30000000000007</v>
      </c>
      <c r="K214" s="38"/>
      <c r="L214" s="38">
        <f t="shared" ref="L214" si="97">L203+L213</f>
        <v>74.77</v>
      </c>
    </row>
    <row r="215" spans="1:12" ht="25">
      <c r="A215" s="13">
        <v>2</v>
      </c>
      <c r="B215" s="14">
        <v>6</v>
      </c>
      <c r="C215" s="15" t="s">
        <v>24</v>
      </c>
      <c r="D215" s="16" t="s">
        <v>25</v>
      </c>
      <c r="E215" s="17" t="s">
        <v>67</v>
      </c>
      <c r="F215" s="18">
        <v>228</v>
      </c>
      <c r="G215" s="18">
        <v>15.16</v>
      </c>
      <c r="H215" s="18">
        <v>16.190000000000001</v>
      </c>
      <c r="I215" s="18">
        <v>44.63</v>
      </c>
      <c r="J215" s="18">
        <v>386.76</v>
      </c>
      <c r="K215" s="45"/>
      <c r="L215" s="18">
        <v>74.77</v>
      </c>
    </row>
    <row r="216" spans="1:12" ht="14.5">
      <c r="A216" s="19"/>
      <c r="B216" s="20"/>
      <c r="C216" s="21"/>
      <c r="D216" s="22" t="s">
        <v>27</v>
      </c>
      <c r="E216" s="23" t="s">
        <v>73</v>
      </c>
      <c r="F216" s="24">
        <v>60</v>
      </c>
      <c r="G216" s="24">
        <v>1.02</v>
      </c>
      <c r="H216" s="24">
        <v>3</v>
      </c>
      <c r="I216" s="24">
        <v>8.07</v>
      </c>
      <c r="J216" s="24">
        <v>51.42</v>
      </c>
      <c r="K216" s="46">
        <v>47</v>
      </c>
      <c r="L216" s="24"/>
    </row>
    <row r="217" spans="1:12" ht="14.5">
      <c r="A217" s="19"/>
      <c r="B217" s="20"/>
      <c r="C217" s="21"/>
      <c r="D217" s="25" t="s">
        <v>28</v>
      </c>
      <c r="E217" s="23" t="s">
        <v>47</v>
      </c>
      <c r="F217" s="24">
        <v>200</v>
      </c>
      <c r="G217" s="24">
        <v>0.11</v>
      </c>
      <c r="H217" s="24">
        <v>0.02</v>
      </c>
      <c r="I217" s="24">
        <v>10.15</v>
      </c>
      <c r="J217" s="24">
        <v>41.32</v>
      </c>
      <c r="K217" s="46">
        <v>377</v>
      </c>
      <c r="L217" s="24"/>
    </row>
    <row r="218" spans="1:12" ht="14.5">
      <c r="A218" s="19"/>
      <c r="B218" s="20"/>
      <c r="C218" s="21"/>
      <c r="D218" s="25" t="s">
        <v>30</v>
      </c>
      <c r="E218" s="23" t="s">
        <v>52</v>
      </c>
      <c r="F218" s="24">
        <v>35</v>
      </c>
      <c r="G218" s="24">
        <v>2.66</v>
      </c>
      <c r="H218" s="24">
        <v>0.28000000000000003</v>
      </c>
      <c r="I218" s="24">
        <v>17.22</v>
      </c>
      <c r="J218" s="24">
        <v>82.25</v>
      </c>
      <c r="K218" s="46"/>
      <c r="L218" s="24"/>
    </row>
    <row r="219" spans="1:12" ht="14.5">
      <c r="A219" s="19"/>
      <c r="B219" s="20"/>
      <c r="C219" s="21"/>
      <c r="D219" s="25" t="s">
        <v>32</v>
      </c>
      <c r="E219" s="23"/>
      <c r="F219" s="24"/>
      <c r="G219" s="24"/>
      <c r="H219" s="24"/>
      <c r="I219" s="24"/>
      <c r="J219" s="24"/>
      <c r="K219" s="46"/>
      <c r="L219" s="24"/>
    </row>
    <row r="220" spans="1:12" ht="14.5">
      <c r="A220" s="19"/>
      <c r="B220" s="20"/>
      <c r="C220" s="21"/>
      <c r="D220" s="22"/>
      <c r="E220" s="23"/>
      <c r="F220" s="24"/>
      <c r="G220" s="24"/>
      <c r="H220" s="24"/>
      <c r="I220" s="24"/>
      <c r="J220" s="24"/>
      <c r="K220" s="46"/>
      <c r="L220" s="24"/>
    </row>
    <row r="221" spans="1:12" ht="14.5">
      <c r="A221" s="19"/>
      <c r="B221" s="20"/>
      <c r="C221" s="21"/>
      <c r="D221" s="22"/>
      <c r="E221" s="23"/>
      <c r="F221" s="24"/>
      <c r="G221" s="24"/>
      <c r="H221" s="24"/>
      <c r="I221" s="24"/>
      <c r="J221" s="24"/>
      <c r="K221" s="46"/>
      <c r="L221" s="24"/>
    </row>
    <row r="222" spans="1:12" ht="15.75" customHeight="1">
      <c r="A222" s="26"/>
      <c r="B222" s="27"/>
      <c r="C222" s="28"/>
      <c r="D222" s="29" t="s">
        <v>33</v>
      </c>
      <c r="E222" s="30"/>
      <c r="F222" s="31">
        <f>SUM(F215:F221)</f>
        <v>523</v>
      </c>
      <c r="G222" s="31">
        <f t="shared" ref="G222:J222" si="98">SUM(G215:G221)</f>
        <v>18.95</v>
      </c>
      <c r="H222" s="31">
        <f t="shared" si="98"/>
        <v>19.490000000000002</v>
      </c>
      <c r="I222" s="31">
        <f t="shared" si="98"/>
        <v>80.069999999999993</v>
      </c>
      <c r="J222" s="31">
        <f t="shared" si="98"/>
        <v>561.75</v>
      </c>
      <c r="K222" s="47"/>
      <c r="L222" s="31">
        <f t="shared" ref="L222" si="99">SUM(L215:L221)</f>
        <v>74.77</v>
      </c>
    </row>
    <row r="223" spans="1:12" ht="14.5">
      <c r="A223" s="32">
        <f>A215</f>
        <v>2</v>
      </c>
      <c r="B223" s="33">
        <f>B215</f>
        <v>6</v>
      </c>
      <c r="C223" s="34" t="s">
        <v>34</v>
      </c>
      <c r="D223" s="25" t="s">
        <v>27</v>
      </c>
      <c r="E223" s="23"/>
      <c r="F223" s="24"/>
      <c r="G223" s="24"/>
      <c r="H223" s="24"/>
      <c r="I223" s="24"/>
      <c r="J223" s="24"/>
      <c r="K223" s="46"/>
      <c r="L223" s="24"/>
    </row>
    <row r="224" spans="1:12" ht="14.5">
      <c r="A224" s="19"/>
      <c r="B224" s="20"/>
      <c r="C224" s="21"/>
      <c r="D224" s="25" t="s">
        <v>35</v>
      </c>
      <c r="E224" s="23"/>
      <c r="F224" s="24"/>
      <c r="G224" s="24"/>
      <c r="H224" s="24"/>
      <c r="I224" s="24"/>
      <c r="J224" s="24"/>
      <c r="K224" s="46"/>
      <c r="L224" s="24"/>
    </row>
    <row r="225" spans="1:12" ht="14.5">
      <c r="A225" s="19"/>
      <c r="B225" s="20"/>
      <c r="C225" s="21"/>
      <c r="D225" s="25" t="s">
        <v>36</v>
      </c>
      <c r="E225" s="23"/>
      <c r="F225" s="24"/>
      <c r="G225" s="24"/>
      <c r="H225" s="24"/>
      <c r="I225" s="24"/>
      <c r="J225" s="24"/>
      <c r="K225" s="46"/>
      <c r="L225" s="24"/>
    </row>
    <row r="226" spans="1:12" ht="14.5">
      <c r="A226" s="19"/>
      <c r="B226" s="20"/>
      <c r="C226" s="21"/>
      <c r="D226" s="25" t="s">
        <v>37</v>
      </c>
      <c r="E226" s="23"/>
      <c r="F226" s="24"/>
      <c r="G226" s="24"/>
      <c r="H226" s="24"/>
      <c r="I226" s="24"/>
      <c r="J226" s="24"/>
      <c r="K226" s="46"/>
      <c r="L226" s="24"/>
    </row>
    <row r="227" spans="1:12" ht="14.5">
      <c r="A227" s="19"/>
      <c r="B227" s="20"/>
      <c r="C227" s="21"/>
      <c r="D227" s="25" t="s">
        <v>38</v>
      </c>
      <c r="E227" s="23"/>
      <c r="F227" s="24"/>
      <c r="G227" s="24"/>
      <c r="H227" s="24"/>
      <c r="I227" s="24"/>
      <c r="J227" s="24"/>
      <c r="K227" s="46"/>
      <c r="L227" s="24"/>
    </row>
    <row r="228" spans="1:12" ht="14.5">
      <c r="A228" s="19"/>
      <c r="B228" s="20"/>
      <c r="C228" s="21"/>
      <c r="D228" s="25" t="s">
        <v>39</v>
      </c>
      <c r="E228" s="23"/>
      <c r="F228" s="24"/>
      <c r="G228" s="24"/>
      <c r="H228" s="24"/>
      <c r="I228" s="24"/>
      <c r="J228" s="24"/>
      <c r="K228" s="46"/>
      <c r="L228" s="24"/>
    </row>
    <row r="229" spans="1:12" ht="14.5">
      <c r="A229" s="19"/>
      <c r="B229" s="20"/>
      <c r="C229" s="21"/>
      <c r="D229" s="25" t="s">
        <v>40</v>
      </c>
      <c r="E229" s="23"/>
      <c r="F229" s="24"/>
      <c r="G229" s="24"/>
      <c r="H229" s="24"/>
      <c r="I229" s="24"/>
      <c r="J229" s="24"/>
      <c r="K229" s="46"/>
      <c r="L229" s="24"/>
    </row>
    <row r="230" spans="1:12" ht="14.5">
      <c r="A230" s="19"/>
      <c r="B230" s="20"/>
      <c r="C230" s="21"/>
      <c r="D230" s="22"/>
      <c r="E230" s="23"/>
      <c r="F230" s="24"/>
      <c r="G230" s="24"/>
      <c r="H230" s="24"/>
      <c r="I230" s="24"/>
      <c r="J230" s="24"/>
      <c r="K230" s="46"/>
      <c r="L230" s="24"/>
    </row>
    <row r="231" spans="1:12" ht="14.5">
      <c r="A231" s="19"/>
      <c r="B231" s="20"/>
      <c r="C231" s="21"/>
      <c r="D231" s="22"/>
      <c r="E231" s="23"/>
      <c r="F231" s="24"/>
      <c r="G231" s="24"/>
      <c r="H231" s="24"/>
      <c r="I231" s="24"/>
      <c r="J231" s="24"/>
      <c r="K231" s="46"/>
      <c r="L231" s="24"/>
    </row>
    <row r="232" spans="1:12" ht="14.5">
      <c r="A232" s="26"/>
      <c r="B232" s="27"/>
      <c r="C232" s="28"/>
      <c r="D232" s="29" t="s">
        <v>33</v>
      </c>
      <c r="E232" s="30"/>
      <c r="F232" s="31">
        <f>SUM(F223:F231)</f>
        <v>0</v>
      </c>
      <c r="G232" s="31">
        <f t="shared" ref="G232:J232" si="100">SUM(G223:G231)</f>
        <v>0</v>
      </c>
      <c r="H232" s="31">
        <f t="shared" si="100"/>
        <v>0</v>
      </c>
      <c r="I232" s="31">
        <f t="shared" si="100"/>
        <v>0</v>
      </c>
      <c r="J232" s="31">
        <f t="shared" si="100"/>
        <v>0</v>
      </c>
      <c r="K232" s="47"/>
      <c r="L232" s="31">
        <f t="shared" ref="L232" si="101">SUM(L223:L231)</f>
        <v>0</v>
      </c>
    </row>
    <row r="233" spans="1:12" ht="14.5">
      <c r="A233" s="35">
        <f>A215</f>
        <v>2</v>
      </c>
      <c r="B233" s="36">
        <f>B215</f>
        <v>6</v>
      </c>
      <c r="C233" s="57" t="s">
        <v>41</v>
      </c>
      <c r="D233" s="58"/>
      <c r="E233" s="37"/>
      <c r="F233" s="38">
        <f>F222+F232</f>
        <v>523</v>
      </c>
      <c r="G233" s="38">
        <f t="shared" ref="G233:J233" si="102">G222+G232</f>
        <v>18.95</v>
      </c>
      <c r="H233" s="38">
        <f t="shared" si="102"/>
        <v>19.490000000000002</v>
      </c>
      <c r="I233" s="38">
        <f t="shared" si="102"/>
        <v>80.069999999999993</v>
      </c>
      <c r="J233" s="38">
        <f t="shared" si="102"/>
        <v>561.75</v>
      </c>
      <c r="K233" s="38"/>
      <c r="L233" s="38">
        <f t="shared" ref="L233" si="103">L222+L232</f>
        <v>74.77</v>
      </c>
    </row>
    <row r="234" spans="1:12" ht="14" customHeight="1">
      <c r="A234" s="48"/>
      <c r="B234" s="49"/>
      <c r="C234" s="59" t="s">
        <v>68</v>
      </c>
      <c r="D234" s="60"/>
      <c r="E234" s="61"/>
      <c r="F234" s="50">
        <f>(F24+F43+F62+F81+F100+F119+F138+F157+F176+F195+F214+F233)/(IF(F24=0,0,1)+IF(F43=0,0,1)+IF(F62=0,0,1)+IF(F81=0,0,1)+IF(F100=0,0,1)+IF(F119=0,0,1)+IF(F138=0,0,1)+IF(F157=0,0,1)+IF(F176=0,0,1)+IF(F195=0,0,1)+IF(F214=0,0,1)+IF(F233=0,0,1))</f>
        <v>538.08333333333337</v>
      </c>
      <c r="G234" s="50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18.149166666666662</v>
      </c>
      <c r="H234" s="50">
        <f t="shared" si="104"/>
        <v>18.189999999999998</v>
      </c>
      <c r="I234" s="50">
        <f t="shared" si="104"/>
        <v>75.423333333333332</v>
      </c>
      <c r="J234" s="50">
        <f t="shared" si="104"/>
        <v>537.49</v>
      </c>
      <c r="K234" s="50"/>
      <c r="L234" s="50">
        <f t="shared" si="104"/>
        <v>74.77</v>
      </c>
    </row>
  </sheetData>
  <mergeCells count="16">
    <mergeCell ref="C234:E234"/>
    <mergeCell ref="C157:D157"/>
    <mergeCell ref="C176:D176"/>
    <mergeCell ref="C195:D195"/>
    <mergeCell ref="C214:D214"/>
    <mergeCell ref="C233:D233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scale="6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2022-05-16T14:23:00Z</dcterms:created>
  <dcterms:modified xsi:type="dcterms:W3CDTF">2026-04-21T04:55:15Z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3B0C1AC033DA4DA68365AE2437DC8C2A_12</vt:lpwstr>
  </property>
  <property fmtid="{D5CDD505-2E9C-101B-9397-08002B2CF9AE}" pid="3" name="KSOProductBuildVer">
    <vt:lpwstr>1049-12.2.0.21931</vt:lpwstr>
  </property>
</Properties>
</file>