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536" windowHeight="858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234" s="1"/>
  <c r="J13"/>
  <c r="J24" s="1"/>
  <c r="I13"/>
  <c r="I24" s="1"/>
  <c r="I234" s="1"/>
  <c r="H13"/>
  <c r="H24" s="1"/>
  <c r="H234" s="1"/>
  <c r="G13"/>
  <c r="G24" s="1"/>
  <c r="G234" s="1"/>
  <c r="F13"/>
  <c r="F24" s="1"/>
  <c r="F234" s="1"/>
  <c r="J234" l="1"/>
</calcChain>
</file>

<file path=xl/sharedStrings.xml><?xml version="1.0" encoding="utf-8"?>
<sst xmlns="http://schemas.openxmlformats.org/spreadsheetml/2006/main" count="288" uniqueCount="75">
  <si>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</si>
  <si>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</si>
  <si>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</si>
  <si>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</si>
  <si>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</si>
  <si>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</si>
  <si>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</si>
  <si>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</si>
  <si>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</si>
  <si>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</si>
  <si>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</si>
  <si>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</si>
  <si>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</si>
  <si>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</si>
  <si>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</si>
  <si>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</si>
  <si>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</si>
  <si>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</si>
  <si>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</si>
  <si>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</si>
  <si>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</si>
  <si>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</si>
  <si>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</si>
  <si>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</si>
  <si>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</si>
  <si>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</si>
  <si>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</si>
  <si>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</si>
  <si>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</si>
  <si>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</si>
  <si>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</si>
  <si>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</si>
  <si>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</si>
  <si>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</si>
  <si>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</si>
  <si>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</si>
  <si>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</si>
  <si>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</si>
  <si>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</si>
  <si>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</si>
  <si>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</si>
  <si>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</si>
  <si>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</si>
  <si>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</si>
  <si>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</si>
  <si>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</si>
  <si>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</si>
  <si>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</si>
  <si>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</si>
  <si>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</si>
  <si>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</si>
  <si>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</si>
  <si>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</si>
  <si>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</si>
  <si>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</si>
  <si>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</si>
  <si>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</si>
  <si>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</si>
  <si>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</si>
  <si>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</si>
  <si>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</si>
  <si>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</si>
  <si>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</si>
  <si>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</si>
  <si>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</si>
  <si>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</si>
  <si>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</si>
  <si>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</si>
  <si>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</si>
  <si>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тушенные с мясом</t>
  </si>
  <si>
    <t>Котлеты "Аппетитные" с кашей гречневой рассыпчатой с маслом сливочным</t>
  </si>
  <si>
    <t>Среднее значение за период:</t>
  </si>
  <si>
    <t>Сармановская гимназия</t>
  </si>
  <si>
    <t>Алексеева Л.Р.</t>
  </si>
  <si>
    <t>апельсин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</si>
</sst>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workbookViewId="0">
      <pane xSplit="4" ySplit="5" topLeftCell="E135" activePane="bottomRight" state="frozen"/>
      <selection pane="topRight"/>
      <selection pane="bottomLeft"/>
      <selection pane="bottomRight" activeCell="N144" sqref="N144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>
      <c r="A1" s="2" t="s">
        <v>0</v>
      </c>
      <c r="C1" s="51" t="s">
        <v>72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7.399999999999999">
      <c r="A2" s="4" t="s">
        <v>4</v>
      </c>
      <c r="C2" s="1"/>
      <c r="G2" s="1" t="s">
        <v>5</v>
      </c>
      <c r="H2" s="54" t="s">
        <v>73</v>
      </c>
      <c r="I2" s="55"/>
      <c r="J2" s="55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9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4.4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0.64</v>
      </c>
      <c r="H7" s="24">
        <v>3.01</v>
      </c>
      <c r="I7" s="24">
        <v>5.1100000000000003</v>
      </c>
      <c r="J7" s="24">
        <v>50.91</v>
      </c>
      <c r="K7" s="46"/>
      <c r="L7" s="24"/>
    </row>
    <row r="8" spans="1:12" ht="14.4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4.4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7"/>
      <c r="L13" s="31">
        <f t="shared" ref="L13" si="1">SUM(L6:L12)</f>
        <v>74.77</v>
      </c>
    </row>
    <row r="14" spans="1:12" ht="14.4">
      <c r="A14" s="32">
        <f>A6</f>
        <v>1</v>
      </c>
      <c r="B14" s="33">
        <f>B6</f>
        <v>1</v>
      </c>
      <c r="C14" s="34" t="s">
        <v>35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7" t="s">
        <v>42</v>
      </c>
      <c r="D24" s="58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23" t="s">
        <v>43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74.77</v>
      </c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29</v>
      </c>
      <c r="E27" s="23" t="s">
        <v>44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4.4">
      <c r="A28" s="39"/>
      <c r="B28" s="20"/>
      <c r="C28" s="21"/>
      <c r="D28" s="25" t="s">
        <v>31</v>
      </c>
      <c r="E28" s="23" t="s">
        <v>32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4.4">
      <c r="A29" s="39"/>
      <c r="B29" s="20"/>
      <c r="C29" s="21"/>
      <c r="D29" s="25" t="s">
        <v>33</v>
      </c>
      <c r="E29" s="23" t="s">
        <v>45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4.4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34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491.54999999999995</v>
      </c>
      <c r="K32" s="47"/>
      <c r="L32" s="31">
        <f t="shared" si="9"/>
        <v>74.77</v>
      </c>
    </row>
    <row r="33" spans="1:12" ht="14.4">
      <c r="A33" s="33">
        <f>A25</f>
        <v>1</v>
      </c>
      <c r="B33" s="33">
        <f>B25</f>
        <v>2</v>
      </c>
      <c r="C33" s="34" t="s">
        <v>35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34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42</v>
      </c>
      <c r="D43" s="58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491.54999999999995</v>
      </c>
      <c r="K43" s="38"/>
      <c r="L43" s="38">
        <f t="shared" si="17"/>
        <v>74.77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46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4.4">
      <c r="A45" s="19"/>
      <c r="B45" s="20"/>
      <c r="C45" s="21"/>
      <c r="D45" s="22" t="s">
        <v>25</v>
      </c>
      <c r="E45" s="23" t="s">
        <v>47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4.4">
      <c r="A46" s="19"/>
      <c r="B46" s="20"/>
      <c r="C46" s="21"/>
      <c r="D46" s="25" t="s">
        <v>29</v>
      </c>
      <c r="E46" s="23" t="s">
        <v>48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4.4">
      <c r="A47" s="19"/>
      <c r="B47" s="20"/>
      <c r="C47" s="21"/>
      <c r="D47" s="25" t="s">
        <v>31</v>
      </c>
      <c r="E47" s="23" t="s">
        <v>32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4.4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4.4">
      <c r="A49" s="19"/>
      <c r="B49" s="20"/>
      <c r="C49" s="21"/>
      <c r="D49" s="22" t="s">
        <v>49</v>
      </c>
      <c r="E49" s="23" t="s">
        <v>50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34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4.4">
      <c r="A52" s="32">
        <f>A44</f>
        <v>1</v>
      </c>
      <c r="B52" s="33">
        <f>B44</f>
        <v>3</v>
      </c>
      <c r="C52" s="34" t="s">
        <v>35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42</v>
      </c>
      <c r="D62" s="58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4.4">
      <c r="A64" s="19"/>
      <c r="B64" s="20"/>
      <c r="C64" s="21"/>
      <c r="D64" s="22" t="s">
        <v>25</v>
      </c>
      <c r="E64" s="23" t="s">
        <v>52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4.4">
      <c r="A65" s="19"/>
      <c r="B65" s="20"/>
      <c r="C65" s="21"/>
      <c r="D65" s="25" t="s">
        <v>29</v>
      </c>
      <c r="E65" s="23" t="s">
        <v>30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4.4">
      <c r="A66" s="19"/>
      <c r="B66" s="20"/>
      <c r="C66" s="21"/>
      <c r="D66" s="25" t="s">
        <v>31</v>
      </c>
      <c r="E66" s="23" t="s">
        <v>53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4.4">
      <c r="A67" s="19"/>
      <c r="B67" s="20"/>
      <c r="C67" s="21"/>
      <c r="D67" s="25" t="s">
        <v>33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31</v>
      </c>
      <c r="E68" s="23" t="s">
        <v>32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4.4">
      <c r="A69" s="19"/>
      <c r="B69" s="20"/>
      <c r="C69" s="21"/>
      <c r="D69" s="22" t="s">
        <v>27</v>
      </c>
      <c r="E69" s="23" t="s">
        <v>54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4.4">
      <c r="A70" s="26"/>
      <c r="B70" s="27"/>
      <c r="C70" s="28"/>
      <c r="D70" s="29" t="s">
        <v>34</v>
      </c>
      <c r="E70" s="30"/>
      <c r="F70" s="31">
        <f>SUM(F63:F69)</f>
        <v>583</v>
      </c>
      <c r="G70" s="31">
        <f t="shared" ref="G70" si="30">SUM(G63:G69)</f>
        <v>20.259999999999998</v>
      </c>
      <c r="H70" s="31">
        <f t="shared" ref="H70" si="31">SUM(H63:H69)</f>
        <v>19.549999999999997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4.4">
      <c r="A71" s="32">
        <f>A63</f>
        <v>1</v>
      </c>
      <c r="B71" s="33">
        <f>B63</f>
        <v>4</v>
      </c>
      <c r="C71" s="34" t="s">
        <v>35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42</v>
      </c>
      <c r="D81" s="58"/>
      <c r="E81" s="37"/>
      <c r="F81" s="38">
        <f>F70+F80</f>
        <v>583</v>
      </c>
      <c r="G81" s="38">
        <f t="shared" ref="G81" si="38">G70+G80</f>
        <v>20.259999999999998</v>
      </c>
      <c r="H81" s="38">
        <f t="shared" ref="H81" si="39">H70+H80</f>
        <v>19.549999999999997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55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74.77</v>
      </c>
    </row>
    <row r="83" spans="1:12" ht="14.4">
      <c r="A83" s="19"/>
      <c r="B83" s="20"/>
      <c r="C83" s="21"/>
      <c r="D83" s="22" t="s">
        <v>25</v>
      </c>
      <c r="E83" s="23" t="s">
        <v>56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4.4">
      <c r="A84" s="19"/>
      <c r="B84" s="20"/>
      <c r="C84" s="21"/>
      <c r="D84" s="25" t="s">
        <v>29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31</v>
      </c>
      <c r="E85" s="23" t="s">
        <v>53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4.4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2" t="s">
        <v>49</v>
      </c>
      <c r="E87" s="23" t="s">
        <v>50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34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4.4">
      <c r="A90" s="32">
        <f>A82</f>
        <v>1</v>
      </c>
      <c r="B90" s="33">
        <f>B82</f>
        <v>5</v>
      </c>
      <c r="C90" s="34" t="s">
        <v>35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42</v>
      </c>
      <c r="D100" s="58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>
        <v>74.77</v>
      </c>
    </row>
    <row r="102" spans="1:12" ht="14.4">
      <c r="A102" s="19"/>
      <c r="B102" s="20"/>
      <c r="C102" s="21"/>
      <c r="D102" s="22" t="s">
        <v>27</v>
      </c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6">
        <v>47</v>
      </c>
      <c r="L102" s="24"/>
    </row>
    <row r="103" spans="1:12" ht="14.4">
      <c r="A103" s="19"/>
      <c r="B103" s="20"/>
      <c r="C103" s="21"/>
      <c r="D103" s="25" t="s">
        <v>29</v>
      </c>
      <c r="E103" s="23" t="s">
        <v>48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4.4">
      <c r="A104" s="19"/>
      <c r="B104" s="20"/>
      <c r="C104" s="21"/>
      <c r="D104" s="25" t="s">
        <v>31</v>
      </c>
      <c r="E104" s="23" t="s">
        <v>32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4.4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34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15.389999999999999</v>
      </c>
      <c r="I108" s="31">
        <f t="shared" si="54"/>
        <v>70.319999999999993</v>
      </c>
      <c r="J108" s="31">
        <f t="shared" si="54"/>
        <v>453.34</v>
      </c>
      <c r="K108" s="47"/>
      <c r="L108" s="31">
        <f t="shared" ref="L108" si="55">SUM(L101:L107)</f>
        <v>74.77</v>
      </c>
    </row>
    <row r="109" spans="1:12" ht="14.4">
      <c r="A109" s="32">
        <f>A101</f>
        <v>1</v>
      </c>
      <c r="B109" s="33">
        <f>B101</f>
        <v>6</v>
      </c>
      <c r="C109" s="34" t="s">
        <v>35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42</v>
      </c>
      <c r="D119" s="58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15.389999999999999</v>
      </c>
      <c r="I119" s="38">
        <f t="shared" si="58"/>
        <v>70.319999999999993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29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4.4">
      <c r="A123" s="39"/>
      <c r="B123" s="20"/>
      <c r="C123" s="21"/>
      <c r="D123" s="25" t="s">
        <v>31</v>
      </c>
      <c r="E123" s="23" t="s">
        <v>53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2" t="s">
        <v>31</v>
      </c>
      <c r="E125" s="23" t="s">
        <v>32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34</v>
      </c>
      <c r="E127" s="30"/>
      <c r="F127" s="31">
        <f>SUM(F120:F126)</f>
        <v>500</v>
      </c>
      <c r="G127" s="31">
        <f t="shared" ref="G127:J127" si="60">SUM(G120:G126)</f>
        <v>20.139999999999997</v>
      </c>
      <c r="H127" s="31">
        <f t="shared" si="60"/>
        <v>18.779999999999998</v>
      </c>
      <c r="I127" s="31">
        <f t="shared" si="60"/>
        <v>79.589999999999989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4.4">
      <c r="A128" s="33">
        <f>A120</f>
        <v>2</v>
      </c>
      <c r="B128" s="33">
        <f>B120</f>
        <v>1</v>
      </c>
      <c r="C128" s="34" t="s">
        <v>35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4.4">
      <c r="A138" s="41">
        <f>A120</f>
        <v>2</v>
      </c>
      <c r="B138" s="41">
        <f>B120</f>
        <v>1</v>
      </c>
      <c r="C138" s="57" t="s">
        <v>42</v>
      </c>
      <c r="D138" s="58"/>
      <c r="E138" s="37"/>
      <c r="F138" s="38">
        <f>F127+F137</f>
        <v>500</v>
      </c>
      <c r="G138" s="38">
        <f t="shared" ref="G138" si="64">G127+G137</f>
        <v>20.139999999999997</v>
      </c>
      <c r="H138" s="38">
        <f t="shared" ref="H138" si="65">H127+H137</f>
        <v>18.779999999999998</v>
      </c>
      <c r="I138" s="38">
        <f t="shared" ref="I138" si="66">I127+I137</f>
        <v>79.589999999999989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4.4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108</v>
      </c>
      <c r="K139" s="45">
        <v>229</v>
      </c>
      <c r="L139" s="18">
        <v>74.77</v>
      </c>
    </row>
    <row r="140" spans="1:12" ht="14.4">
      <c r="A140" s="19"/>
      <c r="B140" s="20"/>
      <c r="C140" s="21"/>
      <c r="D140" s="22" t="s">
        <v>25</v>
      </c>
      <c r="E140" s="23" t="s">
        <v>52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4.4">
      <c r="A141" s="19"/>
      <c r="B141" s="20"/>
      <c r="C141" s="21"/>
      <c r="D141" s="25" t="s">
        <v>29</v>
      </c>
      <c r="E141" s="23" t="s">
        <v>63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53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4.4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 t="s">
        <v>27</v>
      </c>
      <c r="E144" s="23" t="s">
        <v>64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34</v>
      </c>
      <c r="E146" s="30"/>
      <c r="F146" s="31">
        <f>SUM(F139:F145)</f>
        <v>548</v>
      </c>
      <c r="G146" s="31">
        <f t="shared" ref="G146:J146" si="68">SUM(G139:G145)</f>
        <v>15.790000000000001</v>
      </c>
      <c r="H146" s="31">
        <f t="shared" si="68"/>
        <v>16.39</v>
      </c>
      <c r="I146" s="31">
        <f t="shared" si="68"/>
        <v>64.349999999999994</v>
      </c>
      <c r="J146" s="31">
        <f t="shared" si="68"/>
        <v>470.97999999999996</v>
      </c>
      <c r="K146" s="47"/>
      <c r="L146" s="31">
        <f t="shared" ref="L146" si="69">SUM(L139:L145)</f>
        <v>74.77</v>
      </c>
    </row>
    <row r="147" spans="1:12" ht="14.4">
      <c r="A147" s="32">
        <f>A139</f>
        <v>2</v>
      </c>
      <c r="B147" s="33">
        <f>B139</f>
        <v>2</v>
      </c>
      <c r="C147" s="34" t="s">
        <v>35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4.4">
      <c r="A157" s="35">
        <f>A139</f>
        <v>2</v>
      </c>
      <c r="B157" s="36">
        <f>B139</f>
        <v>2</v>
      </c>
      <c r="C157" s="57" t="s">
        <v>42</v>
      </c>
      <c r="D157" s="58"/>
      <c r="E157" s="37"/>
      <c r="F157" s="38">
        <f>F146+F156</f>
        <v>548</v>
      </c>
      <c r="G157" s="38">
        <f t="shared" ref="G157" si="72">G146+G156</f>
        <v>15.790000000000001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470.97999999999996</v>
      </c>
      <c r="K157" s="38"/>
      <c r="L157" s="38">
        <f t="shared" si="75"/>
        <v>74.77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29</v>
      </c>
      <c r="E160" s="23" t="s">
        <v>66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4.4">
      <c r="A161" s="19"/>
      <c r="B161" s="20"/>
      <c r="C161" s="21"/>
      <c r="D161" s="25" t="s">
        <v>31</v>
      </c>
      <c r="E161" s="23" t="s">
        <v>53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33</v>
      </c>
      <c r="E162" s="23" t="s">
        <v>45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31</v>
      </c>
      <c r="E163" s="23" t="s">
        <v>32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34</v>
      </c>
      <c r="E165" s="30"/>
      <c r="F165" s="31">
        <f>SUM(F158:F164)</f>
        <v>545</v>
      </c>
      <c r="G165" s="31">
        <f t="shared" ref="G165:J165" si="76">SUM(G158:G164)</f>
        <v>19.639999999999997</v>
      </c>
      <c r="H165" s="31">
        <f t="shared" si="76"/>
        <v>20.409999999999997</v>
      </c>
      <c r="I165" s="31">
        <f t="shared" si="76"/>
        <v>79.78</v>
      </c>
      <c r="J165" s="31">
        <f t="shared" si="76"/>
        <v>593.7700000000001</v>
      </c>
      <c r="K165" s="47"/>
      <c r="L165" s="31">
        <f t="shared" ref="L165" si="77">SUM(L158:L164)</f>
        <v>74.77</v>
      </c>
    </row>
    <row r="166" spans="1:12" ht="14.4">
      <c r="A166" s="32">
        <f>A158</f>
        <v>2</v>
      </c>
      <c r="B166" s="33">
        <f>B158</f>
        <v>3</v>
      </c>
      <c r="C166" s="34" t="s">
        <v>35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4.4">
      <c r="A176" s="35">
        <f>A158</f>
        <v>2</v>
      </c>
      <c r="B176" s="36">
        <f>B158</f>
        <v>3</v>
      </c>
      <c r="C176" s="57" t="s">
        <v>42</v>
      </c>
      <c r="D176" s="58"/>
      <c r="E176" s="37"/>
      <c r="F176" s="38">
        <f>F165+F175</f>
        <v>545</v>
      </c>
      <c r="G176" s="38">
        <f t="shared" ref="G176" si="80">G165+G175</f>
        <v>19.639999999999997</v>
      </c>
      <c r="H176" s="38">
        <f t="shared" ref="H176" si="81">H165+H175</f>
        <v>20.409999999999997</v>
      </c>
      <c r="I176" s="38">
        <f t="shared" ref="I176" si="82">I165+I175</f>
        <v>79.78</v>
      </c>
      <c r="J176" s="38">
        <f t="shared" ref="J176:L176" si="83">J165+J175</f>
        <v>593.7700000000001</v>
      </c>
      <c r="K176" s="38"/>
      <c r="L176" s="38">
        <f t="shared" si="83"/>
        <v>74.77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14.4">
      <c r="A178" s="19"/>
      <c r="B178" s="20"/>
      <c r="C178" s="21"/>
      <c r="D178" s="22" t="s">
        <v>27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4.4">
      <c r="A179" s="19"/>
      <c r="B179" s="20"/>
      <c r="C179" s="21"/>
      <c r="D179" s="25" t="s">
        <v>29</v>
      </c>
      <c r="E179" s="23" t="s">
        <v>68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4.4">
      <c r="A180" s="19"/>
      <c r="B180" s="20"/>
      <c r="C180" s="21"/>
      <c r="D180" s="25" t="s">
        <v>31</v>
      </c>
      <c r="E180" s="23" t="s">
        <v>53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4.4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488.06999999999994</v>
      </c>
      <c r="K184" s="47"/>
      <c r="L184" s="31">
        <f t="shared" ref="L184" si="85">SUM(L177:L183)</f>
        <v>74.77</v>
      </c>
    </row>
    <row r="185" spans="1:12" ht="14.4">
      <c r="A185" s="32">
        <f>A177</f>
        <v>2</v>
      </c>
      <c r="B185" s="33">
        <f>B177</f>
        <v>4</v>
      </c>
      <c r="C185" s="34" t="s">
        <v>35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4.4">
      <c r="A195" s="35">
        <f>A177</f>
        <v>2</v>
      </c>
      <c r="B195" s="36">
        <f>B177</f>
        <v>4</v>
      </c>
      <c r="C195" s="57" t="s">
        <v>42</v>
      </c>
      <c r="D195" s="58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488.06999999999994</v>
      </c>
      <c r="K195" s="38"/>
      <c r="L195" s="38">
        <f t="shared" si="91"/>
        <v>74.77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74.77</v>
      </c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29</v>
      </c>
      <c r="E198" s="23" t="s">
        <v>30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4.4">
      <c r="A199" s="19"/>
      <c r="B199" s="20"/>
      <c r="C199" s="21"/>
      <c r="D199" s="25" t="s">
        <v>31</v>
      </c>
      <c r="E199" s="23" t="s">
        <v>32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4.4">
      <c r="A200" s="19"/>
      <c r="B200" s="20"/>
      <c r="C200" s="21"/>
      <c r="D200" s="25" t="s">
        <v>33</v>
      </c>
      <c r="E200" s="23" t="s">
        <v>74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4.4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34</v>
      </c>
      <c r="E203" s="30"/>
      <c r="F203" s="31">
        <f>SUM(F196:F202)</f>
        <v>600</v>
      </c>
      <c r="G203" s="31">
        <f t="shared" ref="G203:J203" si="92">SUM(G196:G202)</f>
        <v>16.080000000000002</v>
      </c>
      <c r="H203" s="31">
        <f t="shared" si="92"/>
        <v>16.369999999999997</v>
      </c>
      <c r="I203" s="31">
        <f t="shared" si="92"/>
        <v>63.870000000000005</v>
      </c>
      <c r="J203" s="31">
        <f t="shared" si="92"/>
        <v>481.30000000000007</v>
      </c>
      <c r="K203" s="47"/>
      <c r="L203" s="31">
        <f t="shared" ref="L203" si="93">SUM(L196:L202)</f>
        <v>74.77</v>
      </c>
    </row>
    <row r="204" spans="1:12" ht="14.4">
      <c r="A204" s="32">
        <f>A196</f>
        <v>2</v>
      </c>
      <c r="B204" s="33">
        <f>B196</f>
        <v>5</v>
      </c>
      <c r="C204" s="34" t="s">
        <v>35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34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4.4">
      <c r="A214" s="35">
        <f>A196</f>
        <v>2</v>
      </c>
      <c r="B214" s="36">
        <f>B196</f>
        <v>5</v>
      </c>
      <c r="C214" s="57" t="s">
        <v>42</v>
      </c>
      <c r="D214" s="58"/>
      <c r="E214" s="37"/>
      <c r="F214" s="38">
        <f>F203+F213</f>
        <v>600</v>
      </c>
      <c r="G214" s="38">
        <f t="shared" ref="G214:J214" si="96">G203+G213</f>
        <v>16.080000000000002</v>
      </c>
      <c r="H214" s="38">
        <f t="shared" si="96"/>
        <v>16.369999999999997</v>
      </c>
      <c r="I214" s="38">
        <f t="shared" si="96"/>
        <v>63.870000000000005</v>
      </c>
      <c r="J214" s="38">
        <f t="shared" si="96"/>
        <v>481.30000000000007</v>
      </c>
      <c r="K214" s="38"/>
      <c r="L214" s="38">
        <f t="shared" ref="L214" si="97">L203+L213</f>
        <v>74.77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70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74.77</v>
      </c>
    </row>
    <row r="216" spans="1:12" ht="14.4">
      <c r="A216" s="19"/>
      <c r="B216" s="20"/>
      <c r="C216" s="21"/>
      <c r="D216" s="22" t="s">
        <v>27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>
        <v>47</v>
      </c>
      <c r="L216" s="24"/>
    </row>
    <row r="217" spans="1:12" ht="14.4">
      <c r="A217" s="19"/>
      <c r="B217" s="20"/>
      <c r="C217" s="21"/>
      <c r="D217" s="25" t="s">
        <v>29</v>
      </c>
      <c r="E217" s="23" t="s">
        <v>48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4.4">
      <c r="A218" s="19"/>
      <c r="B218" s="20"/>
      <c r="C218" s="21"/>
      <c r="D218" s="25" t="s">
        <v>31</v>
      </c>
      <c r="E218" s="23" t="s">
        <v>53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33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34</v>
      </c>
      <c r="E222" s="30"/>
      <c r="F222" s="31">
        <f>SUM(F215:F221)</f>
        <v>553</v>
      </c>
      <c r="G222" s="31">
        <f t="shared" ref="G222:J222" si="98">SUM(G215:G221)</f>
        <v>19.740000000000002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7"/>
      <c r="L222" s="31">
        <f t="shared" ref="L222" si="99">SUM(L215:L221)</f>
        <v>74.77</v>
      </c>
    </row>
    <row r="223" spans="1:12" ht="14.4">
      <c r="A223" s="32">
        <f>A215</f>
        <v>2</v>
      </c>
      <c r="B223" s="33">
        <f>B215</f>
        <v>6</v>
      </c>
      <c r="C223" s="34" t="s">
        <v>35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34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4.4">
      <c r="A233" s="35">
        <f>A215</f>
        <v>2</v>
      </c>
      <c r="B233" s="36">
        <f>B215</f>
        <v>6</v>
      </c>
      <c r="C233" s="57" t="s">
        <v>42</v>
      </c>
      <c r="D233" s="58"/>
      <c r="E233" s="37"/>
      <c r="F233" s="38">
        <f>F222+F232</f>
        <v>553</v>
      </c>
      <c r="G233" s="38">
        <f t="shared" ref="G233:J233" si="102">G222+G232</f>
        <v>19.740000000000002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5" customHeight="1">
      <c r="A234" s="48"/>
      <c r="B234" s="49"/>
      <c r="C234" s="59" t="s">
        <v>71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50">
        <f t="shared" si="104"/>
        <v>17.835833333333337</v>
      </c>
      <c r="I234" s="50">
        <f t="shared" si="104"/>
        <v>74.38333333333334</v>
      </c>
      <c r="J234" s="50">
        <f t="shared" si="104"/>
        <v>533.10166666666657</v>
      </c>
      <c r="K234" s="50"/>
      <c r="L234" s="50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</cp:lastModifiedBy>
  <dcterms:created xsi:type="dcterms:W3CDTF">2022-05-16T14:23:00Z</dcterms:created>
  <dcterms:modified xsi:type="dcterms:W3CDTF">2025-09-29T08:00:19Z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