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F593" l="1"/>
  <c r="J47"/>
  <c r="G89"/>
  <c r="I173"/>
  <c r="F215"/>
  <c r="H299"/>
  <c r="J383"/>
  <c r="G425"/>
  <c r="I509"/>
  <c r="G593"/>
  <c r="I89"/>
  <c r="F131"/>
  <c r="H215"/>
  <c r="J299"/>
  <c r="G341"/>
  <c r="I425"/>
  <c r="F467"/>
  <c r="I593"/>
  <c r="G509"/>
  <c r="H47"/>
  <c r="J131"/>
  <c r="G173"/>
  <c r="I257"/>
  <c r="F299"/>
  <c r="H383"/>
  <c r="J467"/>
  <c r="I47"/>
  <c r="F89"/>
  <c r="H173"/>
  <c r="J257"/>
  <c r="G299"/>
  <c r="I383"/>
  <c r="F425"/>
  <c r="H509"/>
  <c r="J593"/>
  <c r="F551"/>
  <c r="H89"/>
  <c r="J173"/>
  <c r="G215"/>
  <c r="I299"/>
  <c r="F341"/>
  <c r="H425"/>
  <c r="J509"/>
  <c r="G551"/>
  <c r="H551"/>
  <c r="I551"/>
  <c r="J89"/>
  <c r="I215"/>
  <c r="H341"/>
  <c r="J425"/>
  <c r="F47"/>
  <c r="H131"/>
  <c r="J215"/>
  <c r="G257"/>
  <c r="I341"/>
  <c r="F383"/>
  <c r="H467"/>
  <c r="J551"/>
  <c r="G131"/>
  <c r="F257"/>
  <c r="G467"/>
  <c r="G47"/>
  <c r="I131"/>
  <c r="F173"/>
  <c r="H257"/>
  <c r="J341"/>
  <c r="G383"/>
  <c r="I467"/>
  <c r="F509"/>
  <c r="H593"/>
  <c r="J594" l="1"/>
  <c r="G594"/>
  <c r="F594"/>
  <c r="I594"/>
  <c r="H594"/>
  <c r="L153"/>
  <c r="L158"/>
  <c r="L363"/>
  <c r="L368"/>
  <c r="L494"/>
  <c r="L489"/>
  <c r="L59"/>
  <c r="L89"/>
  <c r="L550"/>
  <c r="L256"/>
  <c r="L321"/>
  <c r="L326"/>
  <c r="L279"/>
  <c r="L284"/>
  <c r="L452"/>
  <c r="L447"/>
  <c r="L536"/>
  <c r="L531"/>
  <c r="L593"/>
  <c r="L563"/>
  <c r="L311"/>
  <c r="L341"/>
  <c r="L543"/>
  <c r="L111"/>
  <c r="L116"/>
  <c r="L466"/>
  <c r="L479"/>
  <c r="L509"/>
  <c r="L143"/>
  <c r="L173"/>
  <c r="L298"/>
  <c r="L123"/>
  <c r="L165"/>
  <c r="L424"/>
  <c r="L425"/>
  <c r="L395"/>
  <c r="L257"/>
  <c r="L227"/>
  <c r="L81"/>
  <c r="L269"/>
  <c r="L299"/>
  <c r="L172"/>
  <c r="L501"/>
  <c r="L375"/>
  <c r="L32"/>
  <c r="L27"/>
  <c r="L69"/>
  <c r="L74"/>
  <c r="L382"/>
  <c r="L214"/>
  <c r="L592"/>
  <c r="L585"/>
  <c r="L249"/>
  <c r="L417"/>
  <c r="L594"/>
  <c r="L39"/>
  <c r="L88"/>
  <c r="L215"/>
  <c r="L185"/>
  <c r="L131"/>
  <c r="L101"/>
  <c r="L578"/>
  <c r="L573"/>
  <c r="L551"/>
  <c r="L521"/>
  <c r="L353"/>
  <c r="L383"/>
  <c r="L242"/>
  <c r="L237"/>
  <c r="L437"/>
  <c r="L467"/>
  <c r="L340"/>
  <c r="L207"/>
  <c r="L333"/>
  <c r="L459"/>
  <c r="L405"/>
  <c r="L410"/>
  <c r="L508"/>
  <c r="L291"/>
  <c r="L200"/>
  <c r="L195"/>
  <c r="L47"/>
  <c r="L17"/>
  <c r="L46"/>
  <c r="L130"/>
</calcChain>
</file>

<file path=xl/sharedStrings.xml><?xml version="1.0" encoding="utf-8"?>
<sst xmlns="http://schemas.openxmlformats.org/spreadsheetml/2006/main" count="605" uniqueCount="80">
  <si>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</si>
  <si>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</si>
  <si>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</si>
  <si>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</si>
  <si>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</si>
  <si>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</si>
  <si>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</si>
  <si>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</si>
  <si>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</si>
  <si>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</si>
  <si>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</si>
  <si>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</si>
  <si>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</si>
  <si>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</si>
  <si>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</si>
  <si>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</si>
  <si>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</si>
  <si>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</si>
  <si>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</si>
  <si>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</si>
  <si>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</si>
  <si>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</si>
  <si>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</si>
  <si>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</si>
  <si>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</si>
  <si>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</si>
  <si>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</si>
  <si>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</si>
  <si>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</si>
  <si>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</si>
  <si>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</si>
  <si>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</si>
  <si>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</si>
  <si>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</si>
  <si>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</si>
  <si>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</si>
  <si>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</si>
  <si>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</si>
  <si>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</si>
  <si>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</si>
  <si>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</si>
  <si>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</si>
  <si>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</si>
  <si>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</si>
  <si>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</si>
  <si>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</si>
  <si>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</si>
  <si>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</si>
  <si>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</si>
  <si>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</si>
  <si>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</si>
  <si>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</si>
  <si>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</si>
  <si>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Чай с сахаром, с лимоном</t>
  </si>
  <si>
    <t>185/10/5</t>
  </si>
  <si>
    <t>Гуляш из говядины</t>
  </si>
  <si>
    <t>Каша гречневая рассыпчатая,сыр порционно</t>
  </si>
  <si>
    <t>Свекла отварная дольками</t>
  </si>
  <si>
    <t>Птица запеченная</t>
  </si>
  <si>
    <t>Пюре картофельное с маслом сливочным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</si>
  <si>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</si>
  <si>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</si>
  <si>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</si>
  <si>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</si>
  <si>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Салат из свежей капусты с морковью</t>
  </si>
  <si>
    <t>Биточки рыбные с рисом отварным рассыпчатым,с маслом сливочным</t>
  </si>
  <si>
    <t>Сырники из творога с кашей пшенной молочной с маслом сливочным</t>
  </si>
  <si>
    <t>Чай "Витаминный” с шиповником</t>
  </si>
  <si>
    <t>Салат из отварной свеклы</t>
  </si>
  <si>
    <t>Рыба, тушенная в томате с овощами</t>
  </si>
  <si>
    <t>Компот из свежих яблок (75С)</t>
  </si>
  <si>
    <t>Плов из говядины с рисовой крупой</t>
  </si>
  <si>
    <t>Чай с сахаром</t>
  </si>
  <si>
    <t>Салат из моркови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</si>
  <si>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</si>
  <si>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</si>
  <si>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</si>
  <si>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</si>
  <si>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МБОУ "Кутемелинская ООШ"</t>
  </si>
  <si>
    <t>Марданшин Р.М.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</si>
</sst>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3" t="s">
        <v>78</v>
      </c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7.399999999999999">
      <c r="A2" s="43" t="s">
        <v>6</v>
      </c>
      <c r="C2" s="2"/>
      <c r="G2" s="2" t="s">
        <v>18</v>
      </c>
      <c r="H2" s="65" t="s">
        <v>79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>
      <c r="A6" s="22">
        <v>1</v>
      </c>
      <c r="B6" s="23">
        <v>1</v>
      </c>
      <c r="C6" s="24" t="s">
        <v>20</v>
      </c>
      <c r="D6" s="5" t="s">
        <v>21</v>
      </c>
      <c r="E6" s="58" t="s">
        <v>46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/>
      <c r="L6" s="48">
        <v>74.77</v>
      </c>
    </row>
    <row r="7" spans="1:12" ht="14.4">
      <c r="A7" s="25"/>
      <c r="B7" s="16"/>
      <c r="C7" s="11"/>
      <c r="D7" s="6" t="s">
        <v>21</v>
      </c>
      <c r="E7" s="58"/>
      <c r="F7" s="51"/>
      <c r="G7" s="51"/>
      <c r="H7" s="51"/>
      <c r="I7" s="51"/>
      <c r="J7" s="51"/>
      <c r="K7" s="52"/>
      <c r="L7" s="51"/>
    </row>
    <row r="8" spans="1:12" ht="14.4">
      <c r="A8" s="25"/>
      <c r="B8" s="16"/>
      <c r="C8" s="11"/>
      <c r="D8" s="7" t="s">
        <v>22</v>
      </c>
      <c r="E8" s="58" t="s">
        <v>47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/>
      <c r="L8" s="51"/>
    </row>
    <row r="9" spans="1:12" ht="14.4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>
      <c r="A10" s="25"/>
      <c r="B10" s="16"/>
      <c r="C10" s="11"/>
      <c r="D10" s="7" t="s">
        <v>24</v>
      </c>
      <c r="E10" s="58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 t="s">
        <v>23</v>
      </c>
      <c r="E11" s="50" t="s">
        <v>48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4.4">
      <c r="A12" s="25"/>
      <c r="B12" s="16"/>
      <c r="C12" s="11"/>
      <c r="D12" s="6" t="s">
        <v>27</v>
      </c>
      <c r="E12" s="58" t="s">
        <v>49</v>
      </c>
      <c r="F12" s="51">
        <v>60</v>
      </c>
      <c r="G12" s="51">
        <v>0.64</v>
      </c>
      <c r="H12" s="51">
        <v>3.01</v>
      </c>
      <c r="I12" s="51">
        <v>5.1100000000000003</v>
      </c>
      <c r="J12" s="51">
        <v>50.91</v>
      </c>
      <c r="K12" s="52"/>
      <c r="L12" s="51"/>
    </row>
    <row r="13" spans="1:12" ht="14.4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21">
        <f t="shared" ref="L13" si="1">SUM(L6:L12)</f>
        <v>74.77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520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493.05999999999995</v>
      </c>
      <c r="K47" s="35"/>
      <c r="L47" s="34">
        <f ca="1">L13+L17+L27+L32+L39+L46</f>
        <v>0</v>
      </c>
    </row>
    <row r="48" spans="1:12" ht="27" thickBot="1">
      <c r="A48" s="15">
        <v>1</v>
      </c>
      <c r="B48" s="16">
        <v>2</v>
      </c>
      <c r="C48" s="24" t="s">
        <v>20</v>
      </c>
      <c r="D48" s="5" t="s">
        <v>21</v>
      </c>
      <c r="E48" s="47" t="s">
        <v>51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/>
      <c r="L48" s="48">
        <v>74.77</v>
      </c>
    </row>
    <row r="49" spans="1:12" ht="14.4">
      <c r="A49" s="15"/>
      <c r="B49" s="16"/>
      <c r="C49" s="11"/>
      <c r="D49" s="59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4.4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/>
      <c r="L50" s="51"/>
    </row>
    <row r="51" spans="1:12" ht="14.4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>
      <c r="A52" s="15"/>
      <c r="B52" s="16"/>
      <c r="C52" s="11"/>
      <c r="D52" s="7" t="s">
        <v>24</v>
      </c>
      <c r="E52" s="50" t="s">
        <v>50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4.4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74.77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f t="shared" ref="L89" ca="1" si="42">L55+L59+L69+L74+L81+L88</f>
        <v>0</v>
      </c>
    </row>
    <row r="90" spans="1:12" ht="15" thickBot="1">
      <c r="A90" s="22">
        <v>1</v>
      </c>
      <c r="B90" s="23">
        <v>3</v>
      </c>
      <c r="C90" s="24" t="s">
        <v>20</v>
      </c>
      <c r="D90" s="5" t="s">
        <v>21</v>
      </c>
      <c r="E90" s="47" t="s">
        <v>55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/>
      <c r="L90" s="48">
        <v>74.77</v>
      </c>
    </row>
    <row r="91" spans="1:12" ht="14.4">
      <c r="A91" s="25"/>
      <c r="B91" s="16"/>
      <c r="C91" s="11"/>
      <c r="D91" s="59" t="s">
        <v>21</v>
      </c>
      <c r="E91" s="50" t="s">
        <v>56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/>
      <c r="L91" s="51"/>
    </row>
    <row r="92" spans="1:12" ht="14.4">
      <c r="A92" s="25"/>
      <c r="B92" s="16"/>
      <c r="C92" s="11"/>
      <c r="D92" s="7" t="s">
        <v>22</v>
      </c>
      <c r="E92" s="50" t="s">
        <v>53</v>
      </c>
      <c r="F92" s="51" t="s">
        <v>54</v>
      </c>
      <c r="G92" s="51">
        <v>0.11</v>
      </c>
      <c r="H92" s="51">
        <v>0.02</v>
      </c>
      <c r="I92" s="51">
        <v>10.15</v>
      </c>
      <c r="J92" s="51">
        <v>41.32</v>
      </c>
      <c r="K92" s="52"/>
      <c r="L92" s="51"/>
    </row>
    <row r="93" spans="1:12" ht="14.4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>
      <c r="A95" s="25"/>
      <c r="B95" s="16"/>
      <c r="C95" s="11"/>
      <c r="D95" s="6" t="s">
        <v>23</v>
      </c>
      <c r="E95" s="50" t="s">
        <v>48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/>
      <c r="L95" s="51"/>
    </row>
    <row r="96" spans="1:12" ht="14.4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4.4">
      <c r="A97" s="26"/>
      <c r="B97" s="18"/>
      <c r="C97" s="8"/>
      <c r="D97" s="19" t="s">
        <v>39</v>
      </c>
      <c r="E97" s="9"/>
      <c r="F97" s="21">
        <f>SUM(F90:F96)</f>
        <v>310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74.77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" thickBot="1">
      <c r="A132" s="22">
        <v>1</v>
      </c>
      <c r="B132" s="23">
        <v>4</v>
      </c>
      <c r="C132" s="24" t="s">
        <v>20</v>
      </c>
      <c r="D132" s="5" t="s">
        <v>21</v>
      </c>
      <c r="E132" s="47" t="s">
        <v>58</v>
      </c>
      <c r="F132" s="48">
        <v>100</v>
      </c>
      <c r="G132" s="48">
        <v>10.42</v>
      </c>
      <c r="H132" s="48">
        <v>12.43</v>
      </c>
      <c r="I132" s="48">
        <v>8.65</v>
      </c>
      <c r="J132" s="48">
        <v>192</v>
      </c>
      <c r="K132" s="49"/>
      <c r="L132" s="48">
        <v>74.77</v>
      </c>
    </row>
    <row r="133" spans="1:12" ht="14.4">
      <c r="A133" s="25"/>
      <c r="B133" s="16"/>
      <c r="C133" s="11"/>
      <c r="D133" s="59" t="s">
        <v>21</v>
      </c>
      <c r="E133" s="50" t="s">
        <v>59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/>
      <c r="L133" s="51"/>
    </row>
    <row r="134" spans="1:12" ht="14.4">
      <c r="A134" s="25"/>
      <c r="B134" s="16"/>
      <c r="C134" s="11"/>
      <c r="D134" s="7" t="s">
        <v>22</v>
      </c>
      <c r="E134" s="50" t="s">
        <v>47</v>
      </c>
      <c r="F134" s="51">
        <v>200</v>
      </c>
      <c r="G134" s="51">
        <v>0.66</v>
      </c>
      <c r="H134" s="51">
        <v>0.09</v>
      </c>
      <c r="I134" s="51">
        <v>22.03</v>
      </c>
      <c r="J134" s="51">
        <v>92.8</v>
      </c>
      <c r="K134" s="52"/>
      <c r="L134" s="51"/>
    </row>
    <row r="135" spans="1:12" ht="14.4">
      <c r="A135" s="25"/>
      <c r="B135" s="16"/>
      <c r="C135" s="11"/>
      <c r="D135" s="7" t="s">
        <v>23</v>
      </c>
      <c r="E135" s="50" t="s">
        <v>60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4.4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>
      <c r="A137" s="25"/>
      <c r="B137" s="16"/>
      <c r="C137" s="11"/>
      <c r="D137" s="6" t="s">
        <v>27</v>
      </c>
      <c r="E137" s="50" t="s">
        <v>57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/>
      <c r="L137" s="51"/>
    </row>
    <row r="138" spans="1:12" ht="14.4">
      <c r="A138" s="25"/>
      <c r="B138" s="16"/>
      <c r="C138" s="11"/>
      <c r="D138" s="6" t="s">
        <v>23</v>
      </c>
      <c r="E138" s="50" t="s">
        <v>48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583</v>
      </c>
      <c r="G139" s="21">
        <f t="shared" ref="G139" si="77">SUM(G132:G138)</f>
        <v>20.160000000000004</v>
      </c>
      <c r="H139" s="21">
        <f t="shared" ref="H139" si="78">SUM(H132:H138)</f>
        <v>19.549999999999997</v>
      </c>
      <c r="I139" s="21">
        <f t="shared" ref="I139" si="79">SUM(I132:I138)</f>
        <v>87.63</v>
      </c>
      <c r="J139" s="21">
        <f t="shared" ref="J139" si="80">SUM(J132:J138)</f>
        <v>613.75</v>
      </c>
      <c r="K139" s="27"/>
      <c r="L139" s="21">
        <f t="shared" ref="L139:L181" si="81">SUM(L132:L138)</f>
        <v>74.77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583</v>
      </c>
      <c r="G173" s="34">
        <f t="shared" ref="G173" si="107">G139+G143+G153+G158+G165+G172</f>
        <v>20.160000000000004</v>
      </c>
      <c r="H173" s="34">
        <f t="shared" ref="H173" si="108">H139+H143+H153+H158+H165+H172</f>
        <v>19.549999999999997</v>
      </c>
      <c r="I173" s="34">
        <f t="shared" ref="I173" si="109">I139+I143+I153+I158+I165+I172</f>
        <v>87.63</v>
      </c>
      <c r="J173" s="34">
        <f t="shared" ref="J173" si="110">J139+J143+J153+J158+J165+J172</f>
        <v>613.75</v>
      </c>
      <c r="K173" s="35"/>
      <c r="L173" s="34">
        <f t="shared" ref="L173" ca="1" si="111">L139+L143+L153+L158+L165+L172</f>
        <v>0</v>
      </c>
    </row>
    <row r="174" spans="1:12" ht="15" thickBot="1">
      <c r="A174" s="22">
        <v>1</v>
      </c>
      <c r="B174" s="23">
        <v>5</v>
      </c>
      <c r="C174" s="24" t="s">
        <v>20</v>
      </c>
      <c r="D174" s="5" t="s">
        <v>21</v>
      </c>
      <c r="E174" s="47" t="s">
        <v>61</v>
      </c>
      <c r="F174" s="48">
        <v>100</v>
      </c>
      <c r="G174" s="48">
        <v>7.08</v>
      </c>
      <c r="H174" s="48">
        <v>11.94</v>
      </c>
      <c r="I174" s="48">
        <v>8.36</v>
      </c>
      <c r="J174" s="48">
        <v>124</v>
      </c>
      <c r="K174" s="49"/>
      <c r="L174" s="48">
        <v>74.77</v>
      </c>
    </row>
    <row r="175" spans="1:12" ht="26.4">
      <c r="A175" s="25"/>
      <c r="B175" s="16"/>
      <c r="C175" s="11"/>
      <c r="D175" s="59" t="s">
        <v>21</v>
      </c>
      <c r="E175" s="50" t="s">
        <v>62</v>
      </c>
      <c r="F175" s="51">
        <v>200</v>
      </c>
      <c r="G175" s="51">
        <v>9.0500000000000007</v>
      </c>
      <c r="H175" s="51">
        <v>7.61</v>
      </c>
      <c r="I175" s="51">
        <v>31.96</v>
      </c>
      <c r="J175" s="51">
        <v>227.6</v>
      </c>
      <c r="K175" s="52"/>
      <c r="L175" s="51"/>
    </row>
    <row r="176" spans="1:12" ht="14.4">
      <c r="A176" s="25"/>
      <c r="B176" s="16"/>
      <c r="C176" s="11"/>
      <c r="D176" s="7" t="s">
        <v>22</v>
      </c>
      <c r="E176" s="50" t="s">
        <v>63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/>
      <c r="L176" s="51"/>
    </row>
    <row r="177" spans="1:12" ht="14.4">
      <c r="A177" s="25"/>
      <c r="B177" s="16"/>
      <c r="C177" s="11"/>
      <c r="D177" s="7" t="s">
        <v>23</v>
      </c>
      <c r="E177" s="50" t="s">
        <v>60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4.4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>
      <c r="A179" s="25"/>
      <c r="B179" s="16"/>
      <c r="C179" s="11"/>
      <c r="D179" s="6" t="s">
        <v>27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>
      <c r="A180" s="25"/>
      <c r="B180" s="16"/>
      <c r="C180" s="11"/>
      <c r="D180" s="6" t="s">
        <v>23</v>
      </c>
      <c r="E180" s="50"/>
      <c r="F180" s="51"/>
      <c r="G180" s="51"/>
      <c r="H180" s="51"/>
      <c r="I180" s="51"/>
      <c r="J180" s="51"/>
      <c r="K180" s="52"/>
      <c r="L180" s="51"/>
    </row>
    <row r="181" spans="1:12" ht="14.4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19.89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74.77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545</v>
      </c>
      <c r="G215" s="34">
        <f t="shared" ref="G215" si="141">G181+G185+G195+G200+G207+G214</f>
        <v>19.89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27" thickBot="1">
      <c r="A216" s="22">
        <v>1</v>
      </c>
      <c r="B216" s="23">
        <v>6</v>
      </c>
      <c r="C216" s="24" t="s">
        <v>20</v>
      </c>
      <c r="D216" s="5" t="s">
        <v>21</v>
      </c>
      <c r="E216" s="47" t="s">
        <v>65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/>
      <c r="L216" s="48">
        <v>74.77</v>
      </c>
    </row>
    <row r="217" spans="1:12" ht="14.4">
      <c r="A217" s="25"/>
      <c r="B217" s="16"/>
      <c r="C217" s="11"/>
      <c r="D217" s="59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4.4">
      <c r="A218" s="25"/>
      <c r="B218" s="16"/>
      <c r="C218" s="11"/>
      <c r="D218" s="7" t="s">
        <v>22</v>
      </c>
      <c r="E218" s="50" t="s">
        <v>53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4.4">
      <c r="A219" s="25"/>
      <c r="B219" s="16"/>
      <c r="C219" s="11"/>
      <c r="D219" s="7" t="s">
        <v>23</v>
      </c>
      <c r="E219" s="50" t="s">
        <v>48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6" t="s">
        <v>27</v>
      </c>
      <c r="E221" s="50" t="s">
        <v>64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/>
      <c r="L221" s="51"/>
    </row>
    <row r="222" spans="1:12" ht="14.4">
      <c r="A222" s="25"/>
      <c r="B222" s="16"/>
      <c r="C222" s="11"/>
      <c r="D222" s="6" t="s">
        <v>23</v>
      </c>
      <c r="E222" s="50"/>
      <c r="F222" s="51"/>
      <c r="G222" s="51"/>
      <c r="H222" s="51"/>
      <c r="I222" s="51"/>
      <c r="J222" s="51"/>
      <c r="K222" s="52"/>
      <c r="L222" s="51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538</v>
      </c>
      <c r="G223" s="21">
        <f t="shared" ref="G223" si="146">SUM(G216:G222)</f>
        <v>16.07</v>
      </c>
      <c r="H223" s="21">
        <f t="shared" ref="H223" si="147">SUM(H216:H222)</f>
        <v>15.389999999999999</v>
      </c>
      <c r="I223" s="21">
        <f t="shared" ref="I223" si="148">SUM(I216:I222)</f>
        <v>67.319999999999993</v>
      </c>
      <c r="J223" s="21">
        <f t="shared" ref="J223" si="149">SUM(J216:J222)</f>
        <v>453.34</v>
      </c>
      <c r="K223" s="27"/>
      <c r="L223" s="21">
        <f t="shared" ref="L223:L265" si="150">SUM(L216:L222)</f>
        <v>74.77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538</v>
      </c>
      <c r="G257" s="34">
        <f t="shared" ref="G257" si="176">G223+G227+G237+G242+G249+G256</f>
        <v>16.07</v>
      </c>
      <c r="H257" s="34">
        <f t="shared" ref="H257" si="177">H223+H227+H237+H242+H249+H256</f>
        <v>15.389999999999999</v>
      </c>
      <c r="I257" s="34">
        <f t="shared" ref="I257" si="178">I223+I227+I237+I242+I249+I256</f>
        <v>67.319999999999993</v>
      </c>
      <c r="J257" s="34">
        <f t="shared" ref="J257" si="179">J223+J227+J237+J242+J249+J256</f>
        <v>453.34</v>
      </c>
      <c r="K257" s="35"/>
      <c r="L257" s="34">
        <f t="shared" ref="L257" ca="1" si="180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6.4">
      <c r="A300" s="22">
        <v>2</v>
      </c>
      <c r="B300" s="23">
        <v>1</v>
      </c>
      <c r="C300" s="24" t="s">
        <v>20</v>
      </c>
      <c r="D300" s="5" t="s">
        <v>21</v>
      </c>
      <c r="E300" s="47" t="s">
        <v>66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/>
      <c r="L300" s="48">
        <v>74.77</v>
      </c>
    </row>
    <row r="301" spans="1:12" ht="14.4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4.4">
      <c r="A302" s="25"/>
      <c r="B302" s="16"/>
      <c r="C302" s="11"/>
      <c r="D302" s="7" t="s">
        <v>22</v>
      </c>
      <c r="E302" s="50" t="s">
        <v>67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/>
      <c r="L302" s="51"/>
    </row>
    <row r="303" spans="1:12" ht="14.4">
      <c r="A303" s="25"/>
      <c r="B303" s="16"/>
      <c r="C303" s="11"/>
      <c r="D303" s="7" t="s">
        <v>23</v>
      </c>
      <c r="E303" s="50" t="s">
        <v>60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74.77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47" t="s">
        <v>69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/>
      <c r="L342" s="48">
        <v>74.77</v>
      </c>
    </row>
    <row r="343" spans="1:12" ht="14.4">
      <c r="A343" s="15"/>
      <c r="B343" s="16"/>
      <c r="C343" s="11"/>
      <c r="D343" s="6" t="s">
        <v>21</v>
      </c>
      <c r="E343" s="50" t="s">
        <v>59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/>
      <c r="L343" s="51"/>
    </row>
    <row r="344" spans="1:12" ht="14.4">
      <c r="A344" s="15"/>
      <c r="B344" s="16"/>
      <c r="C344" s="11"/>
      <c r="D344" s="7" t="s">
        <v>22</v>
      </c>
      <c r="E344" s="50" t="s">
        <v>70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/>
      <c r="L344" s="51"/>
    </row>
    <row r="345" spans="1:12" ht="14.4">
      <c r="A345" s="15"/>
      <c r="B345" s="16"/>
      <c r="C345" s="11"/>
      <c r="D345" s="7" t="s">
        <v>23</v>
      </c>
      <c r="E345" s="50" t="s">
        <v>60</v>
      </c>
      <c r="F345" s="51">
        <v>35</v>
      </c>
      <c r="G345" s="51">
        <v>2.66</v>
      </c>
      <c r="H345" s="51">
        <v>0.28000000000000003</v>
      </c>
      <c r="I345" s="51">
        <v>17.22</v>
      </c>
      <c r="J345" s="51">
        <v>82.25</v>
      </c>
      <c r="K345" s="52"/>
      <c r="L345" s="51"/>
    </row>
    <row r="346" spans="1:12" ht="14.4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>
      <c r="A347" s="15"/>
      <c r="B347" s="16"/>
      <c r="C347" s="11"/>
      <c r="D347" s="6" t="s">
        <v>23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6" t="s">
        <v>27</v>
      </c>
      <c r="E348" s="50" t="s">
        <v>68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/>
      <c r="L348" s="51"/>
    </row>
    <row r="349" spans="1:12" ht="14.4">
      <c r="A349" s="17"/>
      <c r="B349" s="18"/>
      <c r="C349" s="8"/>
      <c r="D349" s="19" t="s">
        <v>39</v>
      </c>
      <c r="E349" s="9"/>
      <c r="F349" s="21">
        <f>SUM(F342:F348)</f>
        <v>548</v>
      </c>
      <c r="G349" s="21">
        <f t="shared" ref="G349" si="250">SUM(G342:G348)</f>
        <v>15.790000000000001</v>
      </c>
      <c r="H349" s="21">
        <f t="shared" ref="H349" si="251">SUM(H342:H348)</f>
        <v>16.329999999999998</v>
      </c>
      <c r="I349" s="21">
        <f t="shared" ref="I349" si="252">SUM(I342:I348)</f>
        <v>64.349999999999994</v>
      </c>
      <c r="J349" s="21">
        <f t="shared" ref="J349" si="253">SUM(J342:J348)</f>
        <v>467.97999999999996</v>
      </c>
      <c r="K349" s="27"/>
      <c r="L349" s="21">
        <f t="shared" si="219"/>
        <v>74.77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548</v>
      </c>
      <c r="G383" s="34">
        <f t="shared" ref="G383" si="279">G349+G353+G363+G368+G375+G382</f>
        <v>15.790000000000001</v>
      </c>
      <c r="H383" s="34">
        <f t="shared" ref="H383" si="280">H349+H353+H363+H368+H375+H382</f>
        <v>16.329999999999998</v>
      </c>
      <c r="I383" s="34">
        <f t="shared" ref="I383" si="281">I349+I353+I363+I368+I375+I382</f>
        <v>64.349999999999994</v>
      </c>
      <c r="J383" s="34">
        <f t="shared" ref="J383" si="282">J349+J353+J363+J368+J375+J382</f>
        <v>467.97999999999996</v>
      </c>
      <c r="K383" s="35"/>
      <c r="L383" s="34">
        <f t="shared" ref="L383" ca="1" si="283">L349+L353+L363+L368+L375+L382</f>
        <v>0</v>
      </c>
    </row>
    <row r="384" spans="1:12" ht="15" thickBot="1">
      <c r="A384" s="22">
        <v>2</v>
      </c>
      <c r="B384" s="23">
        <v>3</v>
      </c>
      <c r="C384" s="24" t="s">
        <v>20</v>
      </c>
      <c r="D384" s="5" t="s">
        <v>21</v>
      </c>
      <c r="E384" s="47" t="s">
        <v>71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/>
      <c r="L384" s="48">
        <v>74.77</v>
      </c>
    </row>
    <row r="385" spans="1:12" ht="14.4">
      <c r="A385" s="25"/>
      <c r="B385" s="16"/>
      <c r="C385" s="11"/>
      <c r="D385" s="59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>
      <c r="A386" s="25"/>
      <c r="B386" s="16"/>
      <c r="C386" s="11"/>
      <c r="D386" s="7" t="s">
        <v>22</v>
      </c>
      <c r="E386" s="50" t="s">
        <v>72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/>
      <c r="L386" s="51"/>
    </row>
    <row r="387" spans="1:12" ht="14.4">
      <c r="A387" s="25"/>
      <c r="B387" s="16"/>
      <c r="C387" s="11"/>
      <c r="D387" s="7" t="s">
        <v>23</v>
      </c>
      <c r="E387" s="50" t="s">
        <v>60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4.4">
      <c r="A388" s="25"/>
      <c r="B388" s="16"/>
      <c r="C388" s="11"/>
      <c r="D388" s="7" t="s">
        <v>24</v>
      </c>
      <c r="E388" s="50" t="s">
        <v>50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>
      <c r="A389" s="25"/>
      <c r="B389" s="16"/>
      <c r="C389" s="11"/>
      <c r="D389" s="6" t="s">
        <v>27</v>
      </c>
      <c r="E389" s="50"/>
      <c r="F389" s="51"/>
      <c r="G389" s="51"/>
      <c r="H389" s="51"/>
      <c r="I389" s="51"/>
      <c r="J389" s="51"/>
      <c r="K389" s="52"/>
      <c r="L389" s="51"/>
    </row>
    <row r="390" spans="1:12" ht="14.4">
      <c r="A390" s="25"/>
      <c r="B390" s="16"/>
      <c r="C390" s="11"/>
      <c r="D390" s="6" t="s">
        <v>23</v>
      </c>
      <c r="E390" s="50" t="s">
        <v>48</v>
      </c>
      <c r="F390" s="51">
        <v>20</v>
      </c>
      <c r="G390" s="51">
        <v>1.32</v>
      </c>
      <c r="H390" s="51">
        <v>0.24</v>
      </c>
      <c r="I390" s="51">
        <v>7.92</v>
      </c>
      <c r="J390" s="51">
        <v>39.6</v>
      </c>
      <c r="K390" s="52"/>
      <c r="L390" s="51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" si="288">SUM(L384:L390)</f>
        <v>74.77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ca="1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545</v>
      </c>
      <c r="G425" s="34">
        <f t="shared" ref="G425" si="313">G391+G395+G405+G410+G417+G424</f>
        <v>19.639999999999997</v>
      </c>
      <c r="H425" s="34">
        <f t="shared" ref="H425" si="314">H391+H395+H405+H410+H417+H424</f>
        <v>20.409999999999997</v>
      </c>
      <c r="I425" s="34">
        <f t="shared" ref="I425" si="315">I391+I395+I405+I410+I417+I424</f>
        <v>79.78</v>
      </c>
      <c r="J425" s="34">
        <f t="shared" ref="J425" si="316">J391+J395+J405+J410+J417+J424</f>
        <v>593.7700000000001</v>
      </c>
      <c r="K425" s="35"/>
      <c r="L425" s="34">
        <f t="shared" ref="L425" ca="1" si="317">L391+L395+L405+L410+L417+L424</f>
        <v>0</v>
      </c>
    </row>
    <row r="426" spans="1:12" ht="27" thickBot="1">
      <c r="A426" s="22">
        <v>2</v>
      </c>
      <c r="B426" s="23">
        <v>4</v>
      </c>
      <c r="C426" s="24" t="s">
        <v>20</v>
      </c>
      <c r="D426" s="5" t="s">
        <v>21</v>
      </c>
      <c r="E426" s="47" t="s">
        <v>46</v>
      </c>
      <c r="F426" s="48">
        <v>230</v>
      </c>
      <c r="G426" s="48">
        <v>11.45</v>
      </c>
      <c r="H426" s="48">
        <v>12.46</v>
      </c>
      <c r="I426" s="48">
        <v>31.32</v>
      </c>
      <c r="J426" s="48">
        <v>289.95</v>
      </c>
      <c r="K426" s="49"/>
      <c r="L426" s="48">
        <v>74.77</v>
      </c>
    </row>
    <row r="427" spans="1:12" ht="14.4">
      <c r="A427" s="25"/>
      <c r="B427" s="16"/>
      <c r="C427" s="11"/>
      <c r="D427" s="59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4.4">
      <c r="A428" s="25"/>
      <c r="B428" s="16"/>
      <c r="C428" s="11"/>
      <c r="D428" s="7" t="s">
        <v>22</v>
      </c>
      <c r="E428" s="50" t="s">
        <v>74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/>
      <c r="L428" s="51"/>
    </row>
    <row r="429" spans="1:12" ht="14.4">
      <c r="A429" s="25"/>
      <c r="B429" s="16"/>
      <c r="C429" s="11"/>
      <c r="D429" s="7" t="s">
        <v>23</v>
      </c>
      <c r="E429" s="50" t="s">
        <v>60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>
      <c r="A431" s="25"/>
      <c r="B431" s="16"/>
      <c r="C431" s="11"/>
      <c r="D431" s="6" t="s">
        <v>23</v>
      </c>
      <c r="E431" s="50"/>
      <c r="F431" s="51"/>
      <c r="G431" s="51"/>
      <c r="H431" s="51"/>
      <c r="I431" s="51"/>
      <c r="J431" s="51"/>
      <c r="K431" s="52"/>
      <c r="L431" s="51"/>
    </row>
    <row r="432" spans="1:12" ht="14.4">
      <c r="A432" s="25"/>
      <c r="B432" s="16"/>
      <c r="C432" s="11"/>
      <c r="D432" s="60" t="s">
        <v>27</v>
      </c>
      <c r="E432" s="50" t="s">
        <v>73</v>
      </c>
      <c r="F432" s="51">
        <v>60</v>
      </c>
      <c r="G432" s="51">
        <v>0.74</v>
      </c>
      <c r="H432" s="51">
        <v>0.06</v>
      </c>
      <c r="I432" s="51">
        <v>9.98</v>
      </c>
      <c r="J432" s="51">
        <v>49.02</v>
      </c>
      <c r="K432" s="52"/>
      <c r="L432" s="51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>SUM(G426:G432)</f>
        <v>16.049999999999997</v>
      </c>
      <c r="H433" s="21">
        <f>SUM(H426:H432)</f>
        <v>16.299999999999997</v>
      </c>
      <c r="I433" s="21">
        <f>SUM(I426:I432)</f>
        <v>63.66</v>
      </c>
      <c r="J433" s="21">
        <f>SUM(J426:J432)</f>
        <v>488.06999999999994</v>
      </c>
      <c r="K433" s="27"/>
      <c r="L433" s="21">
        <f>SUM(L426:L432)</f>
        <v>74.77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8">SUM(G434:G436)</f>
        <v>0</v>
      </c>
      <c r="H437" s="21">
        <f t="shared" ref="H437" si="319">SUM(H434:H436)</f>
        <v>0</v>
      </c>
      <c r="I437" s="21">
        <f t="shared" ref="I437" si="320">SUM(I434:I436)</f>
        <v>0</v>
      </c>
      <c r="J437" s="21">
        <f t="shared" ref="J437" si="321">SUM(J434:J436)</f>
        <v>0</v>
      </c>
      <c r="K437" s="27"/>
      <c r="L437" s="21">
        <f t="shared" ref="L437" ca="1" si="322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3">SUM(G438:G446)</f>
        <v>0</v>
      </c>
      <c r="H447" s="21">
        <f t="shared" ref="H447" si="324">SUM(H438:H446)</f>
        <v>0</v>
      </c>
      <c r="I447" s="21">
        <f t="shared" ref="I447" si="325">SUM(I438:I446)</f>
        <v>0</v>
      </c>
      <c r="J447" s="21">
        <f t="shared" ref="J447" si="326">SUM(J438:J446)</f>
        <v>0</v>
      </c>
      <c r="K447" s="27"/>
      <c r="L447" s="21">
        <f t="shared" ref="L447" ca="1" si="327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8">SUM(G448:G451)</f>
        <v>0</v>
      </c>
      <c r="H452" s="21">
        <f t="shared" ref="H452" si="329">SUM(H448:H451)</f>
        <v>0</v>
      </c>
      <c r="I452" s="21">
        <f t="shared" ref="I452" si="330">SUM(I448:I451)</f>
        <v>0</v>
      </c>
      <c r="J452" s="21">
        <f t="shared" ref="J452" si="331">SUM(J448:J451)</f>
        <v>0</v>
      </c>
      <c r="K452" s="27"/>
      <c r="L452" s="21">
        <f t="shared" ref="L452" ca="1" si="332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3">SUM(G453:G458)</f>
        <v>0</v>
      </c>
      <c r="H459" s="21">
        <f t="shared" ref="H459" si="334">SUM(H453:H458)</f>
        <v>0</v>
      </c>
      <c r="I459" s="21">
        <f t="shared" ref="I459" si="335">SUM(I453:I458)</f>
        <v>0</v>
      </c>
      <c r="J459" s="21">
        <f t="shared" ref="J459" si="336">SUM(J453:J458)</f>
        <v>0</v>
      </c>
      <c r="K459" s="27"/>
      <c r="L459" s="21">
        <f t="shared" ref="L459" ca="1" si="337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8">SUM(G460:G465)</f>
        <v>0</v>
      </c>
      <c r="H466" s="21">
        <f t="shared" ref="H466" si="339">SUM(H460:H465)</f>
        <v>0</v>
      </c>
      <c r="I466" s="21">
        <f t="shared" ref="I466" si="340">SUM(I460:I465)</f>
        <v>0</v>
      </c>
      <c r="J466" s="21">
        <f t="shared" ref="J466" si="341">SUM(J460:J465)</f>
        <v>0</v>
      </c>
      <c r="K466" s="27"/>
      <c r="L466" s="21">
        <f t="shared" ref="L466" ca="1" si="342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520</v>
      </c>
      <c r="G467" s="34">
        <f t="shared" ref="G467" si="343">G433+G437+G447+G452+G459+G466</f>
        <v>16.049999999999997</v>
      </c>
      <c r="H467" s="34">
        <f t="shared" ref="H467" si="344">H433+H437+H447+H452+H459+H466</f>
        <v>16.299999999999997</v>
      </c>
      <c r="I467" s="34">
        <f t="shared" ref="I467" si="345">I433+I437+I447+I452+I459+I466</f>
        <v>63.66</v>
      </c>
      <c r="J467" s="34">
        <f t="shared" ref="J467" si="346">J433+J437+J447+J452+J459+J466</f>
        <v>488.06999999999994</v>
      </c>
      <c r="K467" s="35"/>
      <c r="L467" s="34">
        <f t="shared" ref="L467" ca="1" si="347">L433+L437+L447+L452+L459+L466</f>
        <v>0</v>
      </c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47" t="s">
        <v>76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/>
      <c r="L468" s="48">
        <v>74.77</v>
      </c>
    </row>
    <row r="469" spans="1:12" ht="14.4">
      <c r="A469" s="25"/>
      <c r="B469" s="16"/>
      <c r="C469" s="11"/>
      <c r="D469" s="6" t="s">
        <v>21</v>
      </c>
      <c r="E469" s="50"/>
      <c r="F469" s="51"/>
      <c r="G469" s="51"/>
      <c r="H469" s="51"/>
      <c r="I469" s="51"/>
      <c r="J469" s="51"/>
      <c r="K469" s="52"/>
      <c r="L469" s="51"/>
    </row>
    <row r="470" spans="1:12" ht="14.4">
      <c r="A470" s="25"/>
      <c r="B470" s="16"/>
      <c r="C470" s="11"/>
      <c r="D470" s="7" t="s">
        <v>22</v>
      </c>
      <c r="E470" s="50" t="s">
        <v>47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/>
      <c r="L470" s="51"/>
    </row>
    <row r="471" spans="1:12" ht="14.4">
      <c r="A471" s="25"/>
      <c r="B471" s="16"/>
      <c r="C471" s="11"/>
      <c r="D471" s="7" t="s">
        <v>23</v>
      </c>
      <c r="E471" s="50" t="s">
        <v>48</v>
      </c>
      <c r="F471" s="51">
        <v>20</v>
      </c>
      <c r="G471" s="51">
        <v>1.32</v>
      </c>
      <c r="H471" s="51">
        <v>0.24</v>
      </c>
      <c r="I471" s="51">
        <v>7.92</v>
      </c>
      <c r="J471" s="51">
        <v>39.6</v>
      </c>
      <c r="K471" s="52"/>
      <c r="L471" s="51"/>
    </row>
    <row r="472" spans="1:12" ht="14.4">
      <c r="A472" s="25"/>
      <c r="B472" s="16"/>
      <c r="C472" s="11"/>
      <c r="D472" s="7" t="s">
        <v>24</v>
      </c>
      <c r="E472" s="50" t="s">
        <v>75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4.4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>
      <c r="A474" s="25"/>
      <c r="B474" s="16"/>
      <c r="C474" s="11"/>
      <c r="D474" s="6" t="s">
        <v>23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48">SUM(G468:G474)</f>
        <v>16.080000000000002</v>
      </c>
      <c r="H475" s="21">
        <f t="shared" ref="H475" si="349">SUM(H468:H474)</f>
        <v>16.369999999999997</v>
      </c>
      <c r="I475" s="21">
        <f t="shared" ref="I475" si="350">SUM(I468:I474)</f>
        <v>63.870000000000005</v>
      </c>
      <c r="J475" s="21">
        <f t="shared" ref="J475" si="351">SUM(J468:J474)</f>
        <v>481.30000000000007</v>
      </c>
      <c r="K475" s="27"/>
      <c r="L475" s="21">
        <f t="shared" ref="L475:L517" si="352">SUM(L468:L474)</f>
        <v>74.77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3">SUM(G476:G478)</f>
        <v>0</v>
      </c>
      <c r="H479" s="21">
        <f t="shared" ref="H479" si="354">SUM(H476:H478)</f>
        <v>0</v>
      </c>
      <c r="I479" s="21">
        <f t="shared" ref="I479" si="355">SUM(I476:I478)</f>
        <v>0</v>
      </c>
      <c r="J479" s="21">
        <f t="shared" ref="J479" si="356">SUM(J476:J478)</f>
        <v>0</v>
      </c>
      <c r="K479" s="27"/>
      <c r="L479" s="21">
        <f t="shared" ref="L479" ca="1" si="357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8">SUM(G480:G488)</f>
        <v>0</v>
      </c>
      <c r="H489" s="21">
        <f t="shared" ref="H489" si="359">SUM(H480:H488)</f>
        <v>0</v>
      </c>
      <c r="I489" s="21">
        <f t="shared" ref="I489" si="360">SUM(I480:I488)</f>
        <v>0</v>
      </c>
      <c r="J489" s="21">
        <f t="shared" ref="J489" si="361">SUM(J480:J488)</f>
        <v>0</v>
      </c>
      <c r="K489" s="27"/>
      <c r="L489" s="21">
        <f t="shared" ref="L489" ca="1" si="362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3">SUM(G490:G493)</f>
        <v>0</v>
      </c>
      <c r="H494" s="21">
        <f t="shared" ref="H494" si="364">SUM(H490:H493)</f>
        <v>0</v>
      </c>
      <c r="I494" s="21">
        <f t="shared" ref="I494" si="365">SUM(I490:I493)</f>
        <v>0</v>
      </c>
      <c r="J494" s="21">
        <f t="shared" ref="J494" si="366">SUM(J490:J493)</f>
        <v>0</v>
      </c>
      <c r="K494" s="27"/>
      <c r="L494" s="21">
        <f t="shared" ref="L494" ca="1" si="367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8">SUM(G495:G500)</f>
        <v>0</v>
      </c>
      <c r="H501" s="21">
        <f t="shared" ref="H501" si="369">SUM(H495:H500)</f>
        <v>0</v>
      </c>
      <c r="I501" s="21">
        <f t="shared" ref="I501" si="370">SUM(I495:I500)</f>
        <v>0</v>
      </c>
      <c r="J501" s="21">
        <f t="shared" ref="J501" si="371">SUM(J495:J500)</f>
        <v>0</v>
      </c>
      <c r="K501" s="27"/>
      <c r="L501" s="21">
        <f t="shared" ref="L501" ca="1" si="372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3">SUM(G502:G507)</f>
        <v>0</v>
      </c>
      <c r="H508" s="21">
        <f t="shared" ref="H508" si="374">SUM(H502:H507)</f>
        <v>0</v>
      </c>
      <c r="I508" s="21">
        <f t="shared" ref="I508" si="375">SUM(I502:I507)</f>
        <v>0</v>
      </c>
      <c r="J508" s="21">
        <f t="shared" ref="J508" si="376">SUM(J502:J507)</f>
        <v>0</v>
      </c>
      <c r="K508" s="27"/>
      <c r="L508" s="21">
        <f t="shared" ref="L508" ca="1" si="377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600</v>
      </c>
      <c r="G509" s="34">
        <f t="shared" ref="G509" si="378">G475+G479+G489+G494+G501+G508</f>
        <v>16.080000000000002</v>
      </c>
      <c r="H509" s="34">
        <f t="shared" ref="H509" si="379">H475+H479+H489+H494+H501+H508</f>
        <v>16.369999999999997</v>
      </c>
      <c r="I509" s="34">
        <f t="shared" ref="I509" si="380">I475+I479+I489+I494+I501+I508</f>
        <v>63.870000000000005</v>
      </c>
      <c r="J509" s="34">
        <f t="shared" ref="J509" si="381">J475+J479+J489+J494+J501+J508</f>
        <v>481.30000000000007</v>
      </c>
      <c r="K509" s="35"/>
      <c r="L509" s="34">
        <f t="shared" ref="L509" ca="1" si="382">L475+L479+L489+L494+L501+L508</f>
        <v>0</v>
      </c>
    </row>
    <row r="510" spans="1:12" ht="27" thickBot="1">
      <c r="A510" s="22">
        <v>2</v>
      </c>
      <c r="B510" s="23">
        <v>6</v>
      </c>
      <c r="C510" s="24" t="s">
        <v>20</v>
      </c>
      <c r="D510" s="5" t="s">
        <v>21</v>
      </c>
      <c r="E510" s="47" t="s">
        <v>77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/>
      <c r="L510" s="48">
        <v>74.77</v>
      </c>
    </row>
    <row r="511" spans="1:12" ht="14.4">
      <c r="A511" s="25"/>
      <c r="B511" s="16"/>
      <c r="C511" s="11"/>
      <c r="D511" s="59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4.4">
      <c r="A512" s="25"/>
      <c r="B512" s="16"/>
      <c r="C512" s="11"/>
      <c r="D512" s="7" t="s">
        <v>22</v>
      </c>
      <c r="E512" s="50" t="s">
        <v>53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/>
      <c r="L512" s="51"/>
    </row>
    <row r="513" spans="1:12" ht="14.4">
      <c r="A513" s="25"/>
      <c r="B513" s="16"/>
      <c r="C513" s="11"/>
      <c r="D513" s="7" t="s">
        <v>23</v>
      </c>
      <c r="E513" s="50" t="s">
        <v>60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4.4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>
      <c r="A515" s="25"/>
      <c r="B515" s="16"/>
      <c r="C515" s="11"/>
      <c r="D515" s="6" t="s">
        <v>27</v>
      </c>
      <c r="E515" s="50" t="s">
        <v>64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/>
      <c r="L515" s="51"/>
    </row>
    <row r="516" spans="1:12" ht="14.4">
      <c r="A516" s="25"/>
      <c r="B516" s="16"/>
      <c r="C516" s="11"/>
      <c r="D516" s="6" t="s">
        <v>23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3">SUM(G510:G516)</f>
        <v>19.739999999999998</v>
      </c>
      <c r="H517" s="21">
        <f t="shared" ref="H517" si="384">SUM(H510:H516)</f>
        <v>19.170000000000002</v>
      </c>
      <c r="I517" s="21">
        <f t="shared" ref="I517" si="385">SUM(I510:I516)</f>
        <v>82.09</v>
      </c>
      <c r="J517" s="21">
        <f t="shared" ref="J517" si="386">SUM(J510:J516)</f>
        <v>582.15</v>
      </c>
      <c r="K517" s="27"/>
      <c r="L517" s="21">
        <f t="shared" si="352"/>
        <v>74.77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7">SUM(G518:G520)</f>
        <v>0</v>
      </c>
      <c r="H521" s="21">
        <f t="shared" ref="H521" si="388">SUM(H518:H520)</f>
        <v>0</v>
      </c>
      <c r="I521" s="21">
        <f t="shared" ref="I521" si="389">SUM(I518:I520)</f>
        <v>0</v>
      </c>
      <c r="J521" s="21">
        <f t="shared" ref="J521" si="390">SUM(J518:J520)</f>
        <v>0</v>
      </c>
      <c r="K521" s="27"/>
      <c r="L521" s="21">
        <f t="shared" ref="L521" ca="1" si="391">SUM(L518:L526)</f>
        <v>0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2">SUM(G522:G530)</f>
        <v>0</v>
      </c>
      <c r="H531" s="21">
        <f t="shared" ref="H531" si="393">SUM(H522:H530)</f>
        <v>0</v>
      </c>
      <c r="I531" s="21">
        <f t="shared" ref="I531" si="394">SUM(I522:I530)</f>
        <v>0</v>
      </c>
      <c r="J531" s="21">
        <f t="shared" ref="J531" si="395">SUM(J522:J530)</f>
        <v>0</v>
      </c>
      <c r="K531" s="27"/>
      <c r="L531" s="21">
        <f t="shared" ref="L531" ca="1" si="396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7">SUM(G532:G535)</f>
        <v>0</v>
      </c>
      <c r="H536" s="21">
        <f t="shared" ref="H536" si="398">SUM(H532:H535)</f>
        <v>0</v>
      </c>
      <c r="I536" s="21">
        <f t="shared" ref="I536" si="399">SUM(I532:I535)</f>
        <v>0</v>
      </c>
      <c r="J536" s="21">
        <f t="shared" ref="J536" si="400">SUM(J532:J535)</f>
        <v>0</v>
      </c>
      <c r="K536" s="27"/>
      <c r="L536" s="21">
        <f t="shared" ref="L536" ca="1" si="401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2">SUM(G537:G542)</f>
        <v>0</v>
      </c>
      <c r="H543" s="21">
        <f t="shared" ref="H543" si="403">SUM(H537:H542)</f>
        <v>0</v>
      </c>
      <c r="I543" s="21">
        <f t="shared" ref="I543" si="404">SUM(I537:I542)</f>
        <v>0</v>
      </c>
      <c r="J543" s="21">
        <f t="shared" ref="J543" si="405">SUM(J537:J542)</f>
        <v>0</v>
      </c>
      <c r="K543" s="27"/>
      <c r="L543" s="21">
        <f t="shared" ref="L543" ca="1" si="406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7">SUM(G544:G549)</f>
        <v>0</v>
      </c>
      <c r="H550" s="21">
        <f t="shared" ref="H550" si="408">SUM(H544:H549)</f>
        <v>0</v>
      </c>
      <c r="I550" s="21">
        <f t="shared" ref="I550" si="409">SUM(I544:I549)</f>
        <v>0</v>
      </c>
      <c r="J550" s="21">
        <f t="shared" ref="J550" si="410">SUM(J544:J549)</f>
        <v>0</v>
      </c>
      <c r="K550" s="27"/>
      <c r="L550" s="21">
        <f t="shared" ref="L550" ca="1" si="411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553</v>
      </c>
      <c r="G551" s="34">
        <f t="shared" ref="G551" si="412">G517+G521+G531+G536+G543+G550</f>
        <v>19.739999999999998</v>
      </c>
      <c r="H551" s="34">
        <f t="shared" ref="H551" si="413">H517+H521+H531+H536+H543+H550</f>
        <v>19.170000000000002</v>
      </c>
      <c r="I551" s="34">
        <f t="shared" ref="I551" si="414">I517+I521+I531+I536+I543+I550</f>
        <v>82.09</v>
      </c>
      <c r="J551" s="34">
        <f t="shared" ref="J551" si="415">J517+J521+J531+J536+J543+J550</f>
        <v>582.15</v>
      </c>
      <c r="K551" s="35"/>
      <c r="L551" s="34">
        <f t="shared" ref="L551" ca="1" si="416">L517+L521+L531+L536+L543+L550</f>
        <v>0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7">SUM(G552:G558)</f>
        <v>0</v>
      </c>
      <c r="H559" s="21">
        <f t="shared" ref="H559" si="418">SUM(H552:H558)</f>
        <v>0</v>
      </c>
      <c r="I559" s="21">
        <f t="shared" ref="I559" si="419">SUM(I552:I558)</f>
        <v>0</v>
      </c>
      <c r="J559" s="21">
        <f t="shared" ref="J559" si="420">SUM(J552:J558)</f>
        <v>0</v>
      </c>
      <c r="K559" s="27"/>
      <c r="L559" s="21">
        <f t="shared" ref="L559" si="421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2">SUM(G560:G562)</f>
        <v>0</v>
      </c>
      <c r="H563" s="21">
        <f t="shared" ref="H563" si="423">SUM(H560:H562)</f>
        <v>0</v>
      </c>
      <c r="I563" s="21">
        <f t="shared" ref="I563" si="424">SUM(I560:I562)</f>
        <v>0</v>
      </c>
      <c r="J563" s="21">
        <f t="shared" ref="J563" si="425">SUM(J560:J562)</f>
        <v>0</v>
      </c>
      <c r="K563" s="27"/>
      <c r="L563" s="21">
        <f t="shared" ref="L563" ca="1" si="426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7">SUM(G564:G572)</f>
        <v>0</v>
      </c>
      <c r="H573" s="21">
        <f t="shared" ref="H573" si="428">SUM(H564:H572)</f>
        <v>0</v>
      </c>
      <c r="I573" s="21">
        <f t="shared" ref="I573" si="429">SUM(I564:I572)</f>
        <v>0</v>
      </c>
      <c r="J573" s="21">
        <f t="shared" ref="J573" si="430">SUM(J564:J572)</f>
        <v>0</v>
      </c>
      <c r="K573" s="27"/>
      <c r="L573" s="21">
        <f t="shared" ref="L573" ca="1" si="431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2">SUM(G574:G577)</f>
        <v>0</v>
      </c>
      <c r="H578" s="21">
        <f t="shared" ref="H578" si="433">SUM(H574:H577)</f>
        <v>0</v>
      </c>
      <c r="I578" s="21">
        <f t="shared" ref="I578" si="434">SUM(I574:I577)</f>
        <v>0</v>
      </c>
      <c r="J578" s="21">
        <f t="shared" ref="J578" si="435">SUM(J574:J577)</f>
        <v>0</v>
      </c>
      <c r="K578" s="27"/>
      <c r="L578" s="21">
        <f t="shared" ref="L578" ca="1" si="436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7">SUM(G579:G584)</f>
        <v>0</v>
      </c>
      <c r="H585" s="21">
        <f t="shared" ref="H585" si="438">SUM(H579:H584)</f>
        <v>0</v>
      </c>
      <c r="I585" s="21">
        <f t="shared" ref="I585" si="439">SUM(I579:I584)</f>
        <v>0</v>
      </c>
      <c r="J585" s="21">
        <f t="shared" ref="J585" si="440">SUM(J579:J584)</f>
        <v>0</v>
      </c>
      <c r="K585" s="27"/>
      <c r="L585" s="21">
        <f t="shared" ref="L585" ca="1" si="441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2">SUM(G586:G591)</f>
        <v>0</v>
      </c>
      <c r="H592" s="21">
        <f t="shared" ref="H592" si="443">SUM(H586:H591)</f>
        <v>0</v>
      </c>
      <c r="I592" s="21">
        <f t="shared" ref="I592" si="444">SUM(I586:I591)</f>
        <v>0</v>
      </c>
      <c r="J592" s="21">
        <f t="shared" ref="J592" si="445">SUM(J586:J591)</f>
        <v>0</v>
      </c>
      <c r="K592" s="27"/>
      <c r="L592" s="21">
        <f t="shared" ref="L592" ca="1" si="446">SUM(L586:L594)</f>
        <v>0</v>
      </c>
    </row>
    <row r="593" spans="1:12" ht="14.4">
      <c r="A593" s="37">
        <f>A552</f>
        <v>2</v>
      </c>
      <c r="B593" s="38">
        <f>B552</f>
        <v>7</v>
      </c>
      <c r="C593" s="66" t="s">
        <v>4</v>
      </c>
      <c r="D593" s="67"/>
      <c r="E593" s="39"/>
      <c r="F593" s="40">
        <f>F559+F563+F573+F578+F585+F592</f>
        <v>0</v>
      </c>
      <c r="G593" s="40">
        <f t="shared" ref="G593" si="447">G559+G563+G573+G578+G585+G592</f>
        <v>0</v>
      </c>
      <c r="H593" s="40">
        <f t="shared" ref="H593" si="448">H559+H563+H573+H578+H585+H592</f>
        <v>0</v>
      </c>
      <c r="I593" s="40">
        <f t="shared" ref="I593" si="449">I559+I563+I573+I578+I585+I592</f>
        <v>0</v>
      </c>
      <c r="J593" s="40">
        <f t="shared" ref="J593" si="450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8" t="s">
        <v>5</v>
      </c>
      <c r="D594" s="68"/>
      <c r="E594" s="6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525.58333333333337</v>
      </c>
      <c r="G594" s="42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17.885000000000002</v>
      </c>
      <c r="H594" s="42">
        <f t="shared" si="451"/>
        <v>17.830833333333334</v>
      </c>
      <c r="I594" s="42">
        <f t="shared" si="451"/>
        <v>74.13333333333334</v>
      </c>
      <c r="J594" s="42">
        <f t="shared" si="451"/>
        <v>532.85166666666669</v>
      </c>
      <c r="K594" s="42"/>
      <c r="L594" s="42" t="e">
        <f t="shared" ca="1" si="451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cp:lastPrinted>2025-03-12T04:48:43Z</cp:lastPrinted>
  <dcterms:created xsi:type="dcterms:W3CDTF">2022-05-16T14:23:56Z</dcterms:created>
  <dcterms:modified xsi:type="dcterms:W3CDTF">2025-09-08T06:23:01Z</dcterms:modified>
</cp:coreProperties>
</file>