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536" windowHeight="858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3" i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G233" s="1"/>
  <c r="F222"/>
  <c r="F233" s="1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234" s="1"/>
  <c r="J13"/>
  <c r="J24" s="1"/>
  <c r="I13"/>
  <c r="I24" s="1"/>
  <c r="H13"/>
  <c r="H24" s="1"/>
  <c r="G13"/>
  <c r="G24" s="1"/>
  <c r="F13"/>
  <c r="F24" s="1"/>
  <c r="I234" l="1"/>
  <c r="H234"/>
  <c r="G234"/>
  <c r="F234"/>
  <c r="J234"/>
</calcChain>
</file>

<file path=xl/sharedStrings.xml><?xml version="1.0" encoding="utf-8"?>
<sst xmlns="http://schemas.openxmlformats.org/spreadsheetml/2006/main" count="288" uniqueCount="76">
  <si>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</si>
  <si>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</si>
  <si>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</si>
  <si>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</si>
  <si>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</si>
  <si>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</si>
  <si>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</si>
  <si>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</si>
  <si>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</si>
  <si>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</si>
  <si>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</si>
  <si>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</si>
  <si>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</si>
  <si>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</si>
  <si>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</si>
  <si>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</si>
  <si>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</si>
  <si>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</si>
  <si>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</si>
  <si>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</si>
  <si>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</si>
  <si>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</si>
  <si>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</si>
  <si>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</si>
  <si>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</si>
  <si>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</si>
  <si>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</si>
  <si>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</si>
  <si>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</si>
  <si>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</si>
  <si>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</si>
  <si>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</si>
  <si>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</si>
  <si>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</si>
  <si>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</si>
  <si>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</si>
  <si>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</si>
  <si>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</si>
  <si>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</si>
  <si>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</si>
  <si>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</si>
  <si>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</si>
  <si>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</si>
  <si>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</si>
  <si>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</si>
  <si>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</si>
  <si>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</si>
  <si>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</si>
  <si>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</si>
  <si>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</si>
  <si>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</si>
  <si>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</si>
  <si>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</si>
  <si>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</si>
  <si>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</si>
  <si>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</si>
  <si>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</si>
  <si>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</si>
  <si>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</si>
  <si>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</si>
  <si>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</si>
  <si>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</si>
  <si>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</si>
  <si>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</si>
  <si>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</si>
  <si>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Какао с молоком</t>
  </si>
  <si>
    <t>Овощи тушенные с мясом</t>
  </si>
  <si>
    <t>Котлеты "Аппетитные" с кашей гречневой рассыпчатой с маслом сливочным</t>
  </si>
  <si>
    <t>Среднее значение за период:</t>
  </si>
  <si>
    <t>Сармановская гимназия</t>
  </si>
  <si>
    <t>Алексеева Л.Р.</t>
  </si>
  <si>
    <t>апельсин</t>
  </si>
  <si>
    <t>салат из зеленого горошка</t>
  </si>
  <si>
    <t>икра кабачковая</t>
  </si>
  <si>
    <t>салат из фасоли и кукурузы, с солеными огурцами и гренками</t>
  </si>
  <si>
    <t>Салат из свежей квашеной капусты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</si>
</sst>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85" zoomScaleNormal="85" workbookViewId="0">
      <pane xSplit="4" ySplit="5" topLeftCell="E6" activePane="bottomRight" state="frozen"/>
      <selection pane="topRight"/>
      <selection pane="bottomLeft"/>
      <selection pane="bottomRight" activeCell="P18" sqref="P18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>
      <c r="A1" s="2" t="s">
        <v>0</v>
      </c>
      <c r="C1" s="56" t="s">
        <v>69</v>
      </c>
      <c r="D1" s="57"/>
      <c r="E1" s="58"/>
      <c r="F1" s="3" t="s">
        <v>1</v>
      </c>
      <c r="G1" s="1" t="s">
        <v>2</v>
      </c>
      <c r="H1" s="59" t="s">
        <v>3</v>
      </c>
      <c r="I1" s="60"/>
      <c r="J1" s="60"/>
      <c r="K1" s="61"/>
    </row>
    <row r="2" spans="1:12" ht="17.399999999999999">
      <c r="A2" s="4" t="s">
        <v>4</v>
      </c>
      <c r="C2" s="1"/>
      <c r="G2" s="1" t="s">
        <v>5</v>
      </c>
      <c r="H2" s="59" t="s">
        <v>70</v>
      </c>
      <c r="I2" s="60"/>
      <c r="J2" s="60"/>
      <c r="K2" s="61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27</v>
      </c>
      <c r="I3" s="8">
        <v>3</v>
      </c>
      <c r="J3" s="42">
        <v>2026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4.4">
      <c r="A7" s="19"/>
      <c r="B7" s="20"/>
      <c r="C7" s="21"/>
      <c r="D7" s="22" t="s">
        <v>27</v>
      </c>
      <c r="E7" s="23" t="s">
        <v>72</v>
      </c>
      <c r="F7" s="24">
        <v>60</v>
      </c>
      <c r="G7" s="24">
        <v>1.79</v>
      </c>
      <c r="H7" s="24">
        <v>3.11</v>
      </c>
      <c r="I7" s="24">
        <v>3.75</v>
      </c>
      <c r="J7" s="24">
        <v>50.16</v>
      </c>
      <c r="K7" s="46"/>
      <c r="L7" s="24"/>
    </row>
    <row r="8" spans="1:12" ht="14.4">
      <c r="A8" s="19"/>
      <c r="B8" s="20"/>
      <c r="C8" s="21"/>
      <c r="D8" s="25" t="s">
        <v>28</v>
      </c>
      <c r="E8" s="23" t="s">
        <v>29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4.4">
      <c r="A9" s="19"/>
      <c r="B9" s="20"/>
      <c r="C9" s="21"/>
      <c r="D9" s="25" t="s">
        <v>30</v>
      </c>
      <c r="E9" s="23" t="s">
        <v>31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32</v>
      </c>
      <c r="E10" s="23"/>
      <c r="F10" s="24"/>
      <c r="G10" s="24"/>
      <c r="H10" s="24"/>
      <c r="I10" s="24"/>
      <c r="J10" s="24"/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33</v>
      </c>
      <c r="E13" s="30"/>
      <c r="F13" s="31">
        <f>SUM(F6:F12)</f>
        <v>520</v>
      </c>
      <c r="G13" s="31">
        <f t="shared" ref="G13:J13" si="0">SUM(G6:G12)</f>
        <v>15.879999999999999</v>
      </c>
      <c r="H13" s="31">
        <f t="shared" si="0"/>
        <v>16.02</v>
      </c>
      <c r="I13" s="31">
        <f t="shared" si="0"/>
        <v>68.98</v>
      </c>
      <c r="J13" s="31">
        <f t="shared" si="0"/>
        <v>492.31</v>
      </c>
      <c r="K13" s="47"/>
      <c r="L13" s="31">
        <f t="shared" ref="L13" si="1">SUM(L6:L12)</f>
        <v>74.77</v>
      </c>
    </row>
    <row r="14" spans="1:12" ht="14.4">
      <c r="A14" s="32">
        <f>A6</f>
        <v>1</v>
      </c>
      <c r="B14" s="33">
        <f>B6</f>
        <v>1</v>
      </c>
      <c r="C14" s="34" t="s">
        <v>34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35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36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37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38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39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40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54" t="s">
        <v>41</v>
      </c>
      <c r="D24" s="55"/>
      <c r="E24" s="37"/>
      <c r="F24" s="38">
        <f>F13+F23</f>
        <v>520</v>
      </c>
      <c r="G24" s="38">
        <f t="shared" ref="G24:J24" si="4">G13+G23</f>
        <v>15.879999999999999</v>
      </c>
      <c r="H24" s="38">
        <f t="shared" si="4"/>
        <v>16.02</v>
      </c>
      <c r="I24" s="38">
        <f t="shared" si="4"/>
        <v>68.98</v>
      </c>
      <c r="J24" s="38">
        <f t="shared" si="4"/>
        <v>492.31</v>
      </c>
      <c r="K24" s="38"/>
      <c r="L24" s="38">
        <f t="shared" ref="L24" si="5">L13+L23</f>
        <v>74.77</v>
      </c>
    </row>
    <row r="25" spans="1:12" ht="26.4">
      <c r="A25" s="39">
        <v>1</v>
      </c>
      <c r="B25" s="20">
        <v>2</v>
      </c>
      <c r="C25" s="15" t="s">
        <v>24</v>
      </c>
      <c r="D25" s="16" t="s">
        <v>25</v>
      </c>
      <c r="E25" s="23" t="s">
        <v>42</v>
      </c>
      <c r="F25" s="24">
        <v>215</v>
      </c>
      <c r="G25" s="24">
        <v>10.55</v>
      </c>
      <c r="H25" s="24">
        <v>11.85</v>
      </c>
      <c r="I25" s="24">
        <v>39.4</v>
      </c>
      <c r="J25" s="24">
        <v>324.45</v>
      </c>
      <c r="K25" s="45"/>
      <c r="L25" s="18">
        <v>74.77</v>
      </c>
    </row>
    <row r="26" spans="1:12" ht="14.4">
      <c r="A26" s="39"/>
      <c r="B26" s="20"/>
      <c r="C26" s="21"/>
      <c r="D26" s="22"/>
      <c r="E26" s="23"/>
      <c r="F26" s="24"/>
      <c r="G26" s="24"/>
      <c r="H26" s="24"/>
      <c r="I26" s="24"/>
      <c r="J26" s="24"/>
      <c r="K26" s="46"/>
      <c r="L26" s="24"/>
    </row>
    <row r="27" spans="1:12" ht="14.4">
      <c r="A27" s="39"/>
      <c r="B27" s="20"/>
      <c r="C27" s="21"/>
      <c r="D27" s="25" t="s">
        <v>28</v>
      </c>
      <c r="E27" s="23" t="s">
        <v>43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4.4">
      <c r="A28" s="39"/>
      <c r="B28" s="20"/>
      <c r="C28" s="21"/>
      <c r="D28" s="25" t="s">
        <v>30</v>
      </c>
      <c r="E28" s="23" t="s">
        <v>31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4.4">
      <c r="A29" s="39"/>
      <c r="B29" s="20"/>
      <c r="C29" s="21"/>
      <c r="D29" s="25" t="s">
        <v>32</v>
      </c>
      <c r="E29" s="23" t="s">
        <v>44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4.4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33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491.54999999999995</v>
      </c>
      <c r="K32" s="47"/>
      <c r="L32" s="31">
        <f t="shared" si="9"/>
        <v>74.77</v>
      </c>
    </row>
    <row r="33" spans="1:12" ht="14.4">
      <c r="A33" s="33">
        <f>A25</f>
        <v>1</v>
      </c>
      <c r="B33" s="33">
        <f>B25</f>
        <v>2</v>
      </c>
      <c r="C33" s="34" t="s">
        <v>34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35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36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37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38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39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40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4" t="s">
        <v>41</v>
      </c>
      <c r="D43" s="55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491.54999999999995</v>
      </c>
      <c r="K43" s="38"/>
      <c r="L43" s="38">
        <f t="shared" si="17"/>
        <v>74.77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45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4.4">
      <c r="A45" s="19"/>
      <c r="B45" s="20"/>
      <c r="C45" s="21"/>
      <c r="D45" s="22" t="s">
        <v>25</v>
      </c>
      <c r="E45" s="23" t="s">
        <v>46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4.4">
      <c r="A46" s="19"/>
      <c r="B46" s="20"/>
      <c r="C46" s="21"/>
      <c r="D46" s="25" t="s">
        <v>28</v>
      </c>
      <c r="E46" s="23" t="s">
        <v>47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4.4">
      <c r="A47" s="19"/>
      <c r="B47" s="20"/>
      <c r="C47" s="21"/>
      <c r="D47" s="25" t="s">
        <v>30</v>
      </c>
      <c r="E47" s="23" t="s">
        <v>31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4.4">
      <c r="A48" s="19"/>
      <c r="B48" s="20"/>
      <c r="C48" s="21"/>
      <c r="D48" s="25" t="s">
        <v>32</v>
      </c>
      <c r="E48" s="23"/>
      <c r="F48" s="24"/>
      <c r="G48" s="24"/>
      <c r="H48" s="24"/>
      <c r="I48" s="24"/>
      <c r="J48" s="24"/>
      <c r="K48" s="46"/>
      <c r="L48" s="24"/>
    </row>
    <row r="49" spans="1:12" ht="14.4">
      <c r="A49" s="19"/>
      <c r="B49" s="20"/>
      <c r="C49" s="21"/>
      <c r="D49" s="22" t="s">
        <v>48</v>
      </c>
      <c r="E49" s="23" t="s">
        <v>49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4.4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4.4">
      <c r="A51" s="26"/>
      <c r="B51" s="27"/>
      <c r="C51" s="28"/>
      <c r="D51" s="29" t="s">
        <v>33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4.4">
      <c r="A52" s="32">
        <f>A44</f>
        <v>1</v>
      </c>
      <c r="B52" s="33">
        <f>B44</f>
        <v>3</v>
      </c>
      <c r="C52" s="34" t="s">
        <v>34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35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36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37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38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39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5" t="s">
        <v>40</v>
      </c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4.4">
      <c r="A61" s="26"/>
      <c r="B61" s="27"/>
      <c r="C61" s="28"/>
      <c r="D61" s="29" t="s">
        <v>33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4" t="s">
        <v>41</v>
      </c>
      <c r="D62" s="55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4.4">
      <c r="A63" s="13">
        <v>1</v>
      </c>
      <c r="B63" s="14">
        <v>4</v>
      </c>
      <c r="C63" s="15" t="s">
        <v>24</v>
      </c>
      <c r="D63" s="16" t="s">
        <v>25</v>
      </c>
      <c r="E63" s="17" t="s">
        <v>50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4.4">
      <c r="A64" s="19"/>
      <c r="B64" s="20"/>
      <c r="C64" s="21"/>
      <c r="D64" s="22" t="s">
        <v>25</v>
      </c>
      <c r="E64" s="23" t="s">
        <v>51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4.4">
      <c r="A65" s="19"/>
      <c r="B65" s="20"/>
      <c r="C65" s="21"/>
      <c r="D65" s="25" t="s">
        <v>28</v>
      </c>
      <c r="E65" s="23" t="s">
        <v>29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4.4">
      <c r="A66" s="19"/>
      <c r="B66" s="20"/>
      <c r="C66" s="21"/>
      <c r="D66" s="25" t="s">
        <v>30</v>
      </c>
      <c r="E66" s="23" t="s">
        <v>52</v>
      </c>
      <c r="F66" s="24">
        <v>30</v>
      </c>
      <c r="G66" s="24">
        <v>2.2799999999999998</v>
      </c>
      <c r="H66" s="24">
        <v>0.24</v>
      </c>
      <c r="I66" s="24">
        <v>14.76</v>
      </c>
      <c r="J66" s="24">
        <v>70.5</v>
      </c>
      <c r="K66" s="46"/>
      <c r="L66" s="24"/>
    </row>
    <row r="67" spans="1:12" ht="14.4">
      <c r="A67" s="19"/>
      <c r="B67" s="20"/>
      <c r="C67" s="21"/>
      <c r="D67" s="25" t="s">
        <v>32</v>
      </c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 t="s">
        <v>30</v>
      </c>
      <c r="E68" s="23" t="s">
        <v>31</v>
      </c>
      <c r="F68" s="24">
        <v>40</v>
      </c>
      <c r="G68" s="24">
        <v>2.64</v>
      </c>
      <c r="H68" s="24">
        <v>0.48</v>
      </c>
      <c r="I68" s="24">
        <v>15.84</v>
      </c>
      <c r="J68" s="24">
        <v>79.2</v>
      </c>
      <c r="K68" s="46"/>
      <c r="L68" s="24"/>
    </row>
    <row r="69" spans="1:12" ht="14.4">
      <c r="A69" s="19"/>
      <c r="B69" s="20"/>
      <c r="C69" s="21"/>
      <c r="D69" s="22" t="s">
        <v>27</v>
      </c>
      <c r="E69" s="23" t="s">
        <v>53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4.4">
      <c r="A70" s="26"/>
      <c r="B70" s="27"/>
      <c r="C70" s="28"/>
      <c r="D70" s="29" t="s">
        <v>33</v>
      </c>
      <c r="E70" s="30"/>
      <c r="F70" s="31">
        <f>SUM(F63:F69)</f>
        <v>583</v>
      </c>
      <c r="G70" s="31">
        <f t="shared" ref="G70" si="30">SUM(G63:G69)</f>
        <v>20.259999999999998</v>
      </c>
      <c r="H70" s="31">
        <f t="shared" ref="H70" si="31">SUM(H63:H69)</f>
        <v>19.549999999999997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4.4">
      <c r="A71" s="32">
        <f>A63</f>
        <v>1</v>
      </c>
      <c r="B71" s="33">
        <f>B63</f>
        <v>4</v>
      </c>
      <c r="C71" s="34" t="s">
        <v>34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35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36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37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38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39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5" t="s">
        <v>40</v>
      </c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4.4">
      <c r="A80" s="26"/>
      <c r="B80" s="27"/>
      <c r="C80" s="28"/>
      <c r="D80" s="29" t="s">
        <v>33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4" t="s">
        <v>41</v>
      </c>
      <c r="D81" s="55"/>
      <c r="E81" s="37"/>
      <c r="F81" s="38">
        <f>F70+F80</f>
        <v>583</v>
      </c>
      <c r="G81" s="38">
        <f t="shared" ref="G81" si="38">G70+G80</f>
        <v>20.259999999999998</v>
      </c>
      <c r="H81" s="38">
        <f t="shared" ref="H81" si="39">H70+H80</f>
        <v>19.549999999999997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4.4">
      <c r="A82" s="13">
        <v>1</v>
      </c>
      <c r="B82" s="14">
        <v>5</v>
      </c>
      <c r="C82" s="15" t="s">
        <v>24</v>
      </c>
      <c r="D82" s="16" t="s">
        <v>25</v>
      </c>
      <c r="E82" s="17" t="s">
        <v>54</v>
      </c>
      <c r="F82" s="18">
        <v>100</v>
      </c>
      <c r="G82" s="18">
        <v>7.28</v>
      </c>
      <c r="H82" s="18">
        <v>11.94</v>
      </c>
      <c r="I82" s="18">
        <v>8.36</v>
      </c>
      <c r="J82" s="18">
        <v>124</v>
      </c>
      <c r="K82" s="45">
        <v>279.33100000000002</v>
      </c>
      <c r="L82" s="18">
        <v>74.77</v>
      </c>
    </row>
    <row r="83" spans="1:12" ht="14.4">
      <c r="A83" s="19"/>
      <c r="B83" s="20"/>
      <c r="C83" s="21"/>
      <c r="D83" s="22" t="s">
        <v>25</v>
      </c>
      <c r="E83" s="23" t="s">
        <v>55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4.4">
      <c r="A84" s="19"/>
      <c r="B84" s="20"/>
      <c r="C84" s="21"/>
      <c r="D84" s="25" t="s">
        <v>28</v>
      </c>
      <c r="E84" s="23" t="s">
        <v>56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4.4">
      <c r="A85" s="19"/>
      <c r="B85" s="20"/>
      <c r="C85" s="21"/>
      <c r="D85" s="25" t="s">
        <v>30</v>
      </c>
      <c r="E85" s="23" t="s">
        <v>52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4.4">
      <c r="A86" s="19"/>
      <c r="B86" s="20"/>
      <c r="C86" s="21"/>
      <c r="D86" s="25" t="s">
        <v>32</v>
      </c>
      <c r="E86" s="23"/>
      <c r="F86" s="24"/>
      <c r="G86" s="24"/>
      <c r="H86" s="24"/>
      <c r="I86" s="24"/>
      <c r="J86" s="24"/>
      <c r="K86" s="46"/>
      <c r="L86" s="24"/>
    </row>
    <row r="87" spans="1:12" ht="14.4">
      <c r="A87" s="19"/>
      <c r="B87" s="20"/>
      <c r="C87" s="21"/>
      <c r="D87" s="22" t="s">
        <v>48</v>
      </c>
      <c r="E87" s="23" t="s">
        <v>49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4.4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4.4">
      <c r="A89" s="26"/>
      <c r="B89" s="27"/>
      <c r="C89" s="28"/>
      <c r="D89" s="29" t="s">
        <v>33</v>
      </c>
      <c r="E89" s="30"/>
      <c r="F89" s="31">
        <f>SUM(F82:F88)</f>
        <v>545</v>
      </c>
      <c r="G89" s="31">
        <f t="shared" ref="G89" si="42">SUM(G82:G88)</f>
        <v>20.09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4.4">
      <c r="A90" s="32">
        <f>A82</f>
        <v>1</v>
      </c>
      <c r="B90" s="33">
        <f>B82</f>
        <v>5</v>
      </c>
      <c r="C90" s="34" t="s">
        <v>34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35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36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37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38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39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5" t="s">
        <v>40</v>
      </c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4.4">
      <c r="A99" s="26"/>
      <c r="B99" s="27"/>
      <c r="C99" s="28"/>
      <c r="D99" s="29" t="s">
        <v>33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4" t="s">
        <v>41</v>
      </c>
      <c r="D100" s="55"/>
      <c r="E100" s="37"/>
      <c r="F100" s="38">
        <f>F89+F99</f>
        <v>545</v>
      </c>
      <c r="G100" s="38">
        <f t="shared" ref="G100" si="50">G89+G99</f>
        <v>20.09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26.4">
      <c r="A101" s="13">
        <v>1</v>
      </c>
      <c r="B101" s="14">
        <v>6</v>
      </c>
      <c r="C101" s="15" t="s">
        <v>24</v>
      </c>
      <c r="D101" s="16" t="s">
        <v>25</v>
      </c>
      <c r="E101" s="17" t="s">
        <v>57</v>
      </c>
      <c r="F101" s="18">
        <v>228</v>
      </c>
      <c r="G101" s="18">
        <v>12.93</v>
      </c>
      <c r="H101" s="18">
        <v>12.41</v>
      </c>
      <c r="I101" s="18">
        <v>43.12</v>
      </c>
      <c r="J101" s="18">
        <v>304.3</v>
      </c>
      <c r="K101" s="45"/>
      <c r="L101" s="18">
        <v>74.77</v>
      </c>
    </row>
    <row r="102" spans="1:12" ht="14.4">
      <c r="A102" s="19"/>
      <c r="B102" s="20"/>
      <c r="C102" s="21"/>
      <c r="D102" s="22" t="s">
        <v>27</v>
      </c>
      <c r="E102" s="23" t="s">
        <v>73</v>
      </c>
      <c r="F102" s="24">
        <v>60</v>
      </c>
      <c r="G102" s="24">
        <v>1.04</v>
      </c>
      <c r="H102" s="24">
        <v>3.31</v>
      </c>
      <c r="I102" s="24">
        <v>5.03</v>
      </c>
      <c r="J102" s="24">
        <v>50.28</v>
      </c>
      <c r="K102" s="46">
        <v>47</v>
      </c>
      <c r="L102" s="24"/>
    </row>
    <row r="103" spans="1:12" ht="14.4">
      <c r="A103" s="19"/>
      <c r="B103" s="20"/>
      <c r="C103" s="21"/>
      <c r="D103" s="25" t="s">
        <v>28</v>
      </c>
      <c r="E103" s="23" t="s">
        <v>47</v>
      </c>
      <c r="F103" s="24">
        <v>200</v>
      </c>
      <c r="G103" s="24">
        <v>0.11</v>
      </c>
      <c r="H103" s="24">
        <v>0.02</v>
      </c>
      <c r="I103" s="24">
        <v>10.15</v>
      </c>
      <c r="J103" s="24">
        <v>41.32</v>
      </c>
      <c r="K103" s="46">
        <v>377</v>
      </c>
      <c r="L103" s="24"/>
    </row>
    <row r="104" spans="1:12" ht="14.4">
      <c r="A104" s="19"/>
      <c r="B104" s="20"/>
      <c r="C104" s="21"/>
      <c r="D104" s="25" t="s">
        <v>30</v>
      </c>
      <c r="E104" s="23" t="s">
        <v>31</v>
      </c>
      <c r="F104" s="24">
        <v>30</v>
      </c>
      <c r="G104" s="24">
        <v>1.98</v>
      </c>
      <c r="H104" s="24">
        <v>0.36</v>
      </c>
      <c r="I104" s="24">
        <v>11.88</v>
      </c>
      <c r="J104" s="24">
        <v>59.4</v>
      </c>
      <c r="K104" s="46"/>
      <c r="L104" s="24"/>
    </row>
    <row r="105" spans="1:12" ht="14.4">
      <c r="A105" s="19"/>
      <c r="B105" s="20"/>
      <c r="C105" s="21"/>
      <c r="D105" s="25" t="s">
        <v>32</v>
      </c>
      <c r="E105" s="23"/>
      <c r="F105" s="24"/>
      <c r="G105" s="24"/>
      <c r="H105" s="24"/>
      <c r="I105" s="24"/>
      <c r="J105" s="24"/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4.4">
      <c r="A108" s="26"/>
      <c r="B108" s="27"/>
      <c r="C108" s="28"/>
      <c r="D108" s="29" t="s">
        <v>33</v>
      </c>
      <c r="E108" s="30"/>
      <c r="F108" s="31">
        <f>SUM(F101:F107)</f>
        <v>518</v>
      </c>
      <c r="G108" s="31">
        <f t="shared" ref="G108:J108" si="54">SUM(G101:G107)</f>
        <v>16.059999999999999</v>
      </c>
      <c r="H108" s="31">
        <f t="shared" si="54"/>
        <v>16.100000000000001</v>
      </c>
      <c r="I108" s="31">
        <f t="shared" si="54"/>
        <v>70.179999999999993</v>
      </c>
      <c r="J108" s="31">
        <f t="shared" si="54"/>
        <v>455.3</v>
      </c>
      <c r="K108" s="47"/>
      <c r="L108" s="31">
        <f t="shared" ref="L108" si="55">SUM(L101:L107)</f>
        <v>74.77</v>
      </c>
    </row>
    <row r="109" spans="1:12" ht="14.4">
      <c r="A109" s="32">
        <f>A101</f>
        <v>1</v>
      </c>
      <c r="B109" s="33">
        <f>B101</f>
        <v>6</v>
      </c>
      <c r="C109" s="34" t="s">
        <v>34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35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36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37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38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39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5" t="s">
        <v>40</v>
      </c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4.4">
      <c r="A118" s="26"/>
      <c r="B118" s="27"/>
      <c r="C118" s="28"/>
      <c r="D118" s="29" t="s">
        <v>33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4" t="s">
        <v>41</v>
      </c>
      <c r="D119" s="55"/>
      <c r="E119" s="37"/>
      <c r="F119" s="38">
        <f>F108+F118</f>
        <v>518</v>
      </c>
      <c r="G119" s="38">
        <f t="shared" ref="G119:J119" si="58">G108+G118</f>
        <v>16.059999999999999</v>
      </c>
      <c r="H119" s="38">
        <f t="shared" si="58"/>
        <v>16.100000000000001</v>
      </c>
      <c r="I119" s="38">
        <f t="shared" si="58"/>
        <v>70.179999999999993</v>
      </c>
      <c r="J119" s="38">
        <f t="shared" si="58"/>
        <v>455.3</v>
      </c>
      <c r="K119" s="38"/>
      <c r="L119" s="38">
        <f t="shared" ref="L119" si="59">L108+L118</f>
        <v>74.77</v>
      </c>
    </row>
    <row r="120" spans="1:12" ht="26.4">
      <c r="A120" s="39">
        <v>2</v>
      </c>
      <c r="B120" s="20">
        <v>1</v>
      </c>
      <c r="C120" s="15" t="s">
        <v>24</v>
      </c>
      <c r="D120" s="16" t="s">
        <v>25</v>
      </c>
      <c r="E120" s="17" t="s">
        <v>58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4.4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4.4">
      <c r="A122" s="39"/>
      <c r="B122" s="20"/>
      <c r="C122" s="21"/>
      <c r="D122" s="25" t="s">
        <v>28</v>
      </c>
      <c r="E122" s="23" t="s">
        <v>59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4.4">
      <c r="A123" s="39"/>
      <c r="B123" s="20"/>
      <c r="C123" s="21"/>
      <c r="D123" s="25" t="s">
        <v>30</v>
      </c>
      <c r="E123" s="23" t="s">
        <v>52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4.4">
      <c r="A124" s="39"/>
      <c r="B124" s="20"/>
      <c r="C124" s="21"/>
      <c r="D124" s="25" t="s">
        <v>32</v>
      </c>
      <c r="E124" s="23"/>
      <c r="F124" s="24"/>
      <c r="G124" s="24"/>
      <c r="H124" s="24"/>
      <c r="I124" s="24"/>
      <c r="J124" s="24"/>
      <c r="K124" s="46"/>
      <c r="L124" s="24"/>
    </row>
    <row r="125" spans="1:12" ht="14.4">
      <c r="A125" s="39"/>
      <c r="B125" s="20"/>
      <c r="C125" s="21"/>
      <c r="D125" s="22" t="s">
        <v>30</v>
      </c>
      <c r="E125" s="23" t="s">
        <v>31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4.4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4.4">
      <c r="A127" s="40"/>
      <c r="B127" s="27"/>
      <c r="C127" s="28"/>
      <c r="D127" s="29" t="s">
        <v>33</v>
      </c>
      <c r="E127" s="30"/>
      <c r="F127" s="31">
        <f>SUM(F120:F126)</f>
        <v>500</v>
      </c>
      <c r="G127" s="31">
        <f t="shared" ref="G127:J127" si="60">SUM(G120:G126)</f>
        <v>20.139999999999997</v>
      </c>
      <c r="H127" s="31">
        <f t="shared" si="60"/>
        <v>18.779999999999998</v>
      </c>
      <c r="I127" s="31">
        <f t="shared" si="60"/>
        <v>79.589999999999989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4.4">
      <c r="A128" s="33">
        <f>A120</f>
        <v>2</v>
      </c>
      <c r="B128" s="33">
        <f>B120</f>
        <v>1</v>
      </c>
      <c r="C128" s="34" t="s">
        <v>34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35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36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37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38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39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5" t="s">
        <v>40</v>
      </c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4.4">
      <c r="A137" s="40"/>
      <c r="B137" s="27"/>
      <c r="C137" s="28"/>
      <c r="D137" s="29" t="s">
        <v>33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4.4">
      <c r="A138" s="41">
        <f>A120</f>
        <v>2</v>
      </c>
      <c r="B138" s="41">
        <f>B120</f>
        <v>1</v>
      </c>
      <c r="C138" s="54" t="s">
        <v>41</v>
      </c>
      <c r="D138" s="55"/>
      <c r="E138" s="37"/>
      <c r="F138" s="38">
        <f>F127+F137</f>
        <v>500</v>
      </c>
      <c r="G138" s="38">
        <f t="shared" ref="G138" si="64">G127+G137</f>
        <v>20.139999999999997</v>
      </c>
      <c r="H138" s="38">
        <f t="shared" ref="H138" si="65">H127+H137</f>
        <v>18.779999999999998</v>
      </c>
      <c r="I138" s="38">
        <f t="shared" ref="I138" si="66">I127+I137</f>
        <v>79.589999999999989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4.4">
      <c r="A139" s="13">
        <v>2</v>
      </c>
      <c r="B139" s="14">
        <v>2</v>
      </c>
      <c r="C139" s="15" t="s">
        <v>24</v>
      </c>
      <c r="D139" s="16" t="s">
        <v>25</v>
      </c>
      <c r="E139" s="17" t="s">
        <v>60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108</v>
      </c>
      <c r="K139" s="45">
        <v>229</v>
      </c>
      <c r="L139" s="18">
        <v>74.77</v>
      </c>
    </row>
    <row r="140" spans="1:12" ht="14.4">
      <c r="A140" s="19"/>
      <c r="B140" s="20"/>
      <c r="C140" s="21"/>
      <c r="D140" s="22" t="s">
        <v>25</v>
      </c>
      <c r="E140" s="23" t="s">
        <v>51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4.4">
      <c r="A141" s="19"/>
      <c r="B141" s="20"/>
      <c r="C141" s="21"/>
      <c r="D141" s="25" t="s">
        <v>28</v>
      </c>
      <c r="E141" s="23" t="s">
        <v>61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30</v>
      </c>
      <c r="E142" s="23" t="s">
        <v>52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4.4">
      <c r="A143" s="19"/>
      <c r="B143" s="20"/>
      <c r="C143" s="21"/>
      <c r="D143" s="25" t="s">
        <v>32</v>
      </c>
      <c r="E143" s="23"/>
      <c r="F143" s="24"/>
      <c r="G143" s="24"/>
      <c r="H143" s="24"/>
      <c r="I143" s="24"/>
      <c r="J143" s="24"/>
      <c r="K143" s="46"/>
      <c r="L143" s="24"/>
    </row>
    <row r="144" spans="1:12" ht="14.4">
      <c r="A144" s="19"/>
      <c r="B144" s="20"/>
      <c r="C144" s="21"/>
      <c r="D144" s="22" t="s">
        <v>27</v>
      </c>
      <c r="E144" s="23" t="s">
        <v>62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4.4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4.4">
      <c r="A146" s="26"/>
      <c r="B146" s="27"/>
      <c r="C146" s="28"/>
      <c r="D146" s="29" t="s">
        <v>33</v>
      </c>
      <c r="E146" s="30"/>
      <c r="F146" s="31">
        <f>SUM(F139:F145)</f>
        <v>548</v>
      </c>
      <c r="G146" s="31">
        <f t="shared" ref="G146:J146" si="68">SUM(G139:G145)</f>
        <v>15.790000000000001</v>
      </c>
      <c r="H146" s="31">
        <f t="shared" si="68"/>
        <v>16.39</v>
      </c>
      <c r="I146" s="31">
        <f t="shared" si="68"/>
        <v>64.349999999999994</v>
      </c>
      <c r="J146" s="31">
        <f t="shared" si="68"/>
        <v>470.97999999999996</v>
      </c>
      <c r="K146" s="47"/>
      <c r="L146" s="31">
        <f t="shared" ref="L146" si="69">SUM(L139:L145)</f>
        <v>74.77</v>
      </c>
    </row>
    <row r="147" spans="1:12" ht="14.4">
      <c r="A147" s="32">
        <f>A139</f>
        <v>2</v>
      </c>
      <c r="B147" s="33">
        <f>B139</f>
        <v>2</v>
      </c>
      <c r="C147" s="34" t="s">
        <v>34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35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36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37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38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39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5" t="s">
        <v>40</v>
      </c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4.4">
      <c r="A156" s="26"/>
      <c r="B156" s="27"/>
      <c r="C156" s="28"/>
      <c r="D156" s="29" t="s">
        <v>33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4.4">
      <c r="A157" s="35">
        <f>A139</f>
        <v>2</v>
      </c>
      <c r="B157" s="36">
        <f>B139</f>
        <v>2</v>
      </c>
      <c r="C157" s="54" t="s">
        <v>41</v>
      </c>
      <c r="D157" s="55"/>
      <c r="E157" s="37"/>
      <c r="F157" s="38">
        <f>F146+F156</f>
        <v>548</v>
      </c>
      <c r="G157" s="38">
        <f t="shared" ref="G157" si="72">G146+G156</f>
        <v>15.790000000000001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470.97999999999996</v>
      </c>
      <c r="K157" s="38"/>
      <c r="L157" s="38">
        <f t="shared" si="75"/>
        <v>74.77</v>
      </c>
    </row>
    <row r="158" spans="1:12" ht="14.4">
      <c r="A158" s="13">
        <v>2</v>
      </c>
      <c r="B158" s="14">
        <v>3</v>
      </c>
      <c r="C158" s="15" t="s">
        <v>24</v>
      </c>
      <c r="D158" s="16" t="s">
        <v>25</v>
      </c>
      <c r="E158" s="17" t="s">
        <v>63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4.4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4.4">
      <c r="A160" s="19"/>
      <c r="B160" s="20"/>
      <c r="C160" s="21"/>
      <c r="D160" s="25" t="s">
        <v>28</v>
      </c>
      <c r="E160" s="23" t="s">
        <v>64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4.4">
      <c r="A161" s="19"/>
      <c r="B161" s="20"/>
      <c r="C161" s="21"/>
      <c r="D161" s="25" t="s">
        <v>30</v>
      </c>
      <c r="E161" s="23" t="s">
        <v>52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4.4">
      <c r="A162" s="19"/>
      <c r="B162" s="20"/>
      <c r="C162" s="21"/>
      <c r="D162" s="25" t="s">
        <v>32</v>
      </c>
      <c r="E162" s="23" t="s">
        <v>44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4.4">
      <c r="A163" s="19"/>
      <c r="B163" s="20"/>
      <c r="C163" s="21"/>
      <c r="D163" s="22" t="s">
        <v>30</v>
      </c>
      <c r="E163" s="23" t="s">
        <v>31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4.4">
      <c r="A165" s="26"/>
      <c r="B165" s="27"/>
      <c r="C165" s="28"/>
      <c r="D165" s="29" t="s">
        <v>33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74.77</v>
      </c>
    </row>
    <row r="166" spans="1:12" ht="14.4">
      <c r="A166" s="32">
        <f>A158</f>
        <v>2</v>
      </c>
      <c r="B166" s="33">
        <f>B158</f>
        <v>3</v>
      </c>
      <c r="C166" s="34" t="s">
        <v>34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35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36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37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38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39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5" t="s">
        <v>40</v>
      </c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4.4">
      <c r="A175" s="26"/>
      <c r="B175" s="27"/>
      <c r="C175" s="28"/>
      <c r="D175" s="29" t="s">
        <v>33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4.4">
      <c r="A176" s="35">
        <f>A158</f>
        <v>2</v>
      </c>
      <c r="B176" s="36">
        <f>B158</f>
        <v>3</v>
      </c>
      <c r="C176" s="54" t="s">
        <v>41</v>
      </c>
      <c r="D176" s="55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74.77</v>
      </c>
    </row>
    <row r="177" spans="1:12" ht="26.4">
      <c r="A177" s="13">
        <v>2</v>
      </c>
      <c r="B177" s="14">
        <v>4</v>
      </c>
      <c r="C177" s="15" t="s">
        <v>24</v>
      </c>
      <c r="D177" s="16" t="s">
        <v>25</v>
      </c>
      <c r="E177" s="17" t="s">
        <v>26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26.4">
      <c r="A178" s="19"/>
      <c r="B178" s="20"/>
      <c r="C178" s="21"/>
      <c r="D178" s="22" t="s">
        <v>27</v>
      </c>
      <c r="E178" s="23" t="s">
        <v>74</v>
      </c>
      <c r="F178" s="24">
        <v>60</v>
      </c>
      <c r="G178" s="24">
        <v>3.26</v>
      </c>
      <c r="H178" s="24">
        <v>3.18</v>
      </c>
      <c r="I178" s="24">
        <v>25.98</v>
      </c>
      <c r="J178" s="24">
        <v>120.87</v>
      </c>
      <c r="K178" s="46"/>
      <c r="L178" s="24"/>
    </row>
    <row r="179" spans="1:12" ht="14.4">
      <c r="A179" s="19"/>
      <c r="B179" s="20"/>
      <c r="C179" s="21"/>
      <c r="D179" s="25" t="s">
        <v>28</v>
      </c>
      <c r="E179" s="23" t="s">
        <v>65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4.4">
      <c r="A180" s="19"/>
      <c r="B180" s="20"/>
      <c r="C180" s="21"/>
      <c r="D180" s="25" t="s">
        <v>30</v>
      </c>
      <c r="E180" s="23" t="s">
        <v>52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4.4">
      <c r="A181" s="19"/>
      <c r="B181" s="20"/>
      <c r="C181" s="21"/>
      <c r="D181" s="25" t="s">
        <v>32</v>
      </c>
      <c r="E181" s="23"/>
      <c r="F181" s="24"/>
      <c r="G181" s="24"/>
      <c r="H181" s="24"/>
      <c r="I181" s="24"/>
      <c r="J181" s="24"/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33</v>
      </c>
      <c r="E184" s="30"/>
      <c r="F184" s="31">
        <f>SUM(F177:F183)</f>
        <v>520</v>
      </c>
      <c r="G184" s="31">
        <f t="shared" ref="G184:J184" si="84">SUM(G177:G183)</f>
        <v>18.57</v>
      </c>
      <c r="H184" s="31">
        <f t="shared" si="84"/>
        <v>19.419999999999998</v>
      </c>
      <c r="I184" s="31">
        <f t="shared" si="84"/>
        <v>79.66</v>
      </c>
      <c r="J184" s="31">
        <f t="shared" si="84"/>
        <v>559.91999999999996</v>
      </c>
      <c r="K184" s="47"/>
      <c r="L184" s="31">
        <f t="shared" ref="L184" si="85">SUM(L177:L183)</f>
        <v>74.77</v>
      </c>
    </row>
    <row r="185" spans="1:12" ht="14.4">
      <c r="A185" s="32">
        <f>A177</f>
        <v>2</v>
      </c>
      <c r="B185" s="33">
        <f>B177</f>
        <v>4</v>
      </c>
      <c r="C185" s="34" t="s">
        <v>34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35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36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37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38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39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5" t="s">
        <v>40</v>
      </c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4.4">
      <c r="A194" s="26"/>
      <c r="B194" s="27"/>
      <c r="C194" s="28"/>
      <c r="D194" s="29" t="s">
        <v>33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4.4">
      <c r="A195" s="35">
        <f>A177</f>
        <v>2</v>
      </c>
      <c r="B195" s="36">
        <f>B177</f>
        <v>4</v>
      </c>
      <c r="C195" s="54" t="s">
        <v>41</v>
      </c>
      <c r="D195" s="55"/>
      <c r="E195" s="37"/>
      <c r="F195" s="38">
        <f>F184+F194</f>
        <v>520</v>
      </c>
      <c r="G195" s="38">
        <f t="shared" ref="G195" si="88">G184+G194</f>
        <v>18.57</v>
      </c>
      <c r="H195" s="38">
        <f t="shared" ref="H195" si="89">H184+H194</f>
        <v>19.419999999999998</v>
      </c>
      <c r="I195" s="38">
        <f t="shared" ref="I195" si="90">I184+I194</f>
        <v>79.66</v>
      </c>
      <c r="J195" s="38">
        <f t="shared" ref="J195:L195" si="91">J184+J194</f>
        <v>559.91999999999996</v>
      </c>
      <c r="K195" s="38"/>
      <c r="L195" s="38">
        <f t="shared" si="91"/>
        <v>74.77</v>
      </c>
    </row>
    <row r="196" spans="1:12" ht="14.4">
      <c r="A196" s="13">
        <v>2</v>
      </c>
      <c r="B196" s="14">
        <v>5</v>
      </c>
      <c r="C196" s="15" t="s">
        <v>24</v>
      </c>
      <c r="D196" s="16" t="s">
        <v>25</v>
      </c>
      <c r="E196" s="17" t="s">
        <v>66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143.24100000000001</v>
      </c>
      <c r="L196" s="18">
        <v>74.77</v>
      </c>
    </row>
    <row r="197" spans="1:12" ht="14.4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4.4">
      <c r="A198" s="19"/>
      <c r="B198" s="20"/>
      <c r="C198" s="21"/>
      <c r="D198" s="25" t="s">
        <v>28</v>
      </c>
      <c r="E198" s="23" t="s">
        <v>29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4.4">
      <c r="A199" s="19"/>
      <c r="B199" s="20"/>
      <c r="C199" s="21"/>
      <c r="D199" s="25" t="s">
        <v>30</v>
      </c>
      <c r="E199" s="23" t="s">
        <v>31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4.4">
      <c r="A200" s="19"/>
      <c r="B200" s="20"/>
      <c r="C200" s="21"/>
      <c r="D200" s="25" t="s">
        <v>32</v>
      </c>
      <c r="E200" s="23" t="s">
        <v>71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4.4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4.4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33</v>
      </c>
      <c r="E203" s="30"/>
      <c r="F203" s="31">
        <f>SUM(F196:F202)</f>
        <v>600</v>
      </c>
      <c r="G203" s="31">
        <f t="shared" ref="G203:J203" si="92">SUM(G196:G202)</f>
        <v>16.080000000000002</v>
      </c>
      <c r="H203" s="31">
        <f t="shared" si="92"/>
        <v>16.369999999999997</v>
      </c>
      <c r="I203" s="31">
        <f t="shared" si="92"/>
        <v>63.870000000000005</v>
      </c>
      <c r="J203" s="31">
        <f t="shared" si="92"/>
        <v>481.30000000000007</v>
      </c>
      <c r="K203" s="47"/>
      <c r="L203" s="31">
        <f t="shared" ref="L203" si="93">SUM(L196:L202)</f>
        <v>74.77</v>
      </c>
    </row>
    <row r="204" spans="1:12" ht="14.4">
      <c r="A204" s="32">
        <f>A196</f>
        <v>2</v>
      </c>
      <c r="B204" s="33">
        <f>B196</f>
        <v>5</v>
      </c>
      <c r="C204" s="34" t="s">
        <v>34</v>
      </c>
      <c r="D204" s="25" t="s">
        <v>27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35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36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37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38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39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5" t="s">
        <v>40</v>
      </c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4.4">
      <c r="A213" s="26"/>
      <c r="B213" s="27"/>
      <c r="C213" s="28"/>
      <c r="D213" s="29" t="s">
        <v>33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4.4">
      <c r="A214" s="35">
        <f>A196</f>
        <v>2</v>
      </c>
      <c r="B214" s="36">
        <f>B196</f>
        <v>5</v>
      </c>
      <c r="C214" s="54" t="s">
        <v>41</v>
      </c>
      <c r="D214" s="55"/>
      <c r="E214" s="37"/>
      <c r="F214" s="38">
        <f>F203+F213</f>
        <v>600</v>
      </c>
      <c r="G214" s="38">
        <f t="shared" ref="G214:J214" si="96">G203+G213</f>
        <v>16.080000000000002</v>
      </c>
      <c r="H214" s="38">
        <f t="shared" si="96"/>
        <v>16.369999999999997</v>
      </c>
      <c r="I214" s="38">
        <f t="shared" si="96"/>
        <v>63.870000000000005</v>
      </c>
      <c r="J214" s="38">
        <f t="shared" si="96"/>
        <v>481.30000000000007</v>
      </c>
      <c r="K214" s="38"/>
      <c r="L214" s="38">
        <f t="shared" ref="L214" si="97">L203+L213</f>
        <v>74.77</v>
      </c>
    </row>
    <row r="215" spans="1:12" ht="26.4">
      <c r="A215" s="13">
        <v>2</v>
      </c>
      <c r="B215" s="14">
        <v>6</v>
      </c>
      <c r="C215" s="15" t="s">
        <v>24</v>
      </c>
      <c r="D215" s="16" t="s">
        <v>25</v>
      </c>
      <c r="E215" s="17" t="s">
        <v>67</v>
      </c>
      <c r="F215" s="18">
        <v>228</v>
      </c>
      <c r="G215" s="18">
        <v>15.16</v>
      </c>
      <c r="H215" s="18">
        <v>16.190000000000001</v>
      </c>
      <c r="I215" s="18">
        <v>44.63</v>
      </c>
      <c r="J215" s="18">
        <v>386.76</v>
      </c>
      <c r="K215" s="45"/>
      <c r="L215" s="18">
        <v>74.77</v>
      </c>
    </row>
    <row r="216" spans="1:12" ht="14.4">
      <c r="A216" s="19"/>
      <c r="B216" s="20"/>
      <c r="C216" s="21"/>
      <c r="D216" s="22" t="s">
        <v>27</v>
      </c>
      <c r="E216" s="23" t="s">
        <v>75</v>
      </c>
      <c r="F216" s="24">
        <v>60</v>
      </c>
      <c r="G216" s="24">
        <v>1.02</v>
      </c>
      <c r="H216" s="24">
        <v>3</v>
      </c>
      <c r="I216" s="24">
        <v>8.07</v>
      </c>
      <c r="J216" s="24">
        <v>51.42</v>
      </c>
      <c r="K216" s="46">
        <v>47</v>
      </c>
      <c r="L216" s="24"/>
    </row>
    <row r="217" spans="1:12" ht="14.4">
      <c r="A217" s="19"/>
      <c r="B217" s="20"/>
      <c r="C217" s="21"/>
      <c r="D217" s="25" t="s">
        <v>28</v>
      </c>
      <c r="E217" s="23" t="s">
        <v>47</v>
      </c>
      <c r="F217" s="24">
        <v>200</v>
      </c>
      <c r="G217" s="24">
        <v>0.11</v>
      </c>
      <c r="H217" s="24">
        <v>0.02</v>
      </c>
      <c r="I217" s="24">
        <v>10.15</v>
      </c>
      <c r="J217" s="24">
        <v>41.32</v>
      </c>
      <c r="K217" s="46">
        <v>377</v>
      </c>
      <c r="L217" s="24"/>
    </row>
    <row r="218" spans="1:12" ht="14.4">
      <c r="A218" s="19"/>
      <c r="B218" s="20"/>
      <c r="C218" s="21"/>
      <c r="D218" s="25" t="s">
        <v>30</v>
      </c>
      <c r="E218" s="23" t="s">
        <v>52</v>
      </c>
      <c r="F218" s="24">
        <v>35</v>
      </c>
      <c r="G218" s="24">
        <v>2.66</v>
      </c>
      <c r="H218" s="24">
        <v>0.28000000000000003</v>
      </c>
      <c r="I218" s="24">
        <v>17.22</v>
      </c>
      <c r="J218" s="24">
        <v>82.25</v>
      </c>
      <c r="K218" s="46"/>
      <c r="L218" s="24"/>
    </row>
    <row r="219" spans="1:12" ht="14.4">
      <c r="A219" s="19"/>
      <c r="B219" s="20"/>
      <c r="C219" s="21"/>
      <c r="D219" s="25" t="s">
        <v>32</v>
      </c>
      <c r="E219" s="23"/>
      <c r="F219" s="24"/>
      <c r="G219" s="24"/>
      <c r="H219" s="24"/>
      <c r="I219" s="24"/>
      <c r="J219" s="24"/>
      <c r="K219" s="46"/>
      <c r="L219" s="24"/>
    </row>
    <row r="220" spans="1:12" ht="14.4">
      <c r="A220" s="19"/>
      <c r="B220" s="20"/>
      <c r="C220" s="21"/>
      <c r="D220" s="22"/>
      <c r="E220" s="23"/>
      <c r="F220" s="24"/>
      <c r="G220" s="24"/>
      <c r="H220" s="24"/>
      <c r="I220" s="24"/>
      <c r="J220" s="24"/>
      <c r="K220" s="46"/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33</v>
      </c>
      <c r="E222" s="30"/>
      <c r="F222" s="31">
        <f>SUM(F215:F221)</f>
        <v>523</v>
      </c>
      <c r="G222" s="31">
        <f t="shared" ref="G222:J222" si="98">SUM(G215:G221)</f>
        <v>18.95</v>
      </c>
      <c r="H222" s="31">
        <f t="shared" si="98"/>
        <v>19.490000000000002</v>
      </c>
      <c r="I222" s="31">
        <f t="shared" si="98"/>
        <v>80.069999999999993</v>
      </c>
      <c r="J222" s="31">
        <f t="shared" si="98"/>
        <v>561.75</v>
      </c>
      <c r="K222" s="47"/>
      <c r="L222" s="31">
        <f t="shared" ref="L222" si="99">SUM(L215:L221)</f>
        <v>74.77</v>
      </c>
    </row>
    <row r="223" spans="1:12" ht="14.4">
      <c r="A223" s="32">
        <f>A215</f>
        <v>2</v>
      </c>
      <c r="B223" s="33">
        <f>B215</f>
        <v>6</v>
      </c>
      <c r="C223" s="34" t="s">
        <v>34</v>
      </c>
      <c r="D223" s="25" t="s">
        <v>27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35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36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37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38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5" t="s">
        <v>39</v>
      </c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5" t="s">
        <v>40</v>
      </c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4.4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4.4">
      <c r="A232" s="26"/>
      <c r="B232" s="27"/>
      <c r="C232" s="28"/>
      <c r="D232" s="29" t="s">
        <v>33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4.4">
      <c r="A233" s="35">
        <f>A215</f>
        <v>2</v>
      </c>
      <c r="B233" s="36">
        <f>B215</f>
        <v>6</v>
      </c>
      <c r="C233" s="54" t="s">
        <v>41</v>
      </c>
      <c r="D233" s="55"/>
      <c r="E233" s="37"/>
      <c r="F233" s="38">
        <f>F222+F232</f>
        <v>523</v>
      </c>
      <c r="G233" s="38">
        <f t="shared" ref="G233:J233" si="102">G222+G232</f>
        <v>18.95</v>
      </c>
      <c r="H233" s="38">
        <f t="shared" si="102"/>
        <v>19.490000000000002</v>
      </c>
      <c r="I233" s="38">
        <f t="shared" si="102"/>
        <v>80.069999999999993</v>
      </c>
      <c r="J233" s="38">
        <f t="shared" si="102"/>
        <v>561.75</v>
      </c>
      <c r="K233" s="38"/>
      <c r="L233" s="38">
        <f t="shared" ref="L233" si="103">L222+L232</f>
        <v>74.77</v>
      </c>
    </row>
    <row r="234" spans="1:12" ht="13.95" customHeight="1">
      <c r="A234" s="48"/>
      <c r="B234" s="49"/>
      <c r="C234" s="51" t="s">
        <v>68</v>
      </c>
      <c r="D234" s="52"/>
      <c r="E234" s="53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538.08333333333337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18.149166666666662</v>
      </c>
      <c r="H234" s="50">
        <f t="shared" si="104"/>
        <v>18.189999999999998</v>
      </c>
      <c r="I234" s="50">
        <f t="shared" si="104"/>
        <v>75.423333333333332</v>
      </c>
      <c r="J234" s="50">
        <f t="shared" si="104"/>
        <v>537.49</v>
      </c>
      <c r="K234" s="50"/>
      <c r="L234" s="50">
        <f t="shared" si="104"/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</cp:lastModifiedBy>
  <dcterms:created xsi:type="dcterms:W3CDTF">2022-05-16T14:23:00Z</dcterms:created>
  <dcterms:modified xsi:type="dcterms:W3CDTF">2026-03-27T07:14:13Z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