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y\Downloads\"/>
    </mc:Choice>
  </mc:AlternateContent>
  <bookViews>
    <workbookView xWindow="0" yWindow="0" windowWidth="23040" windowHeight="9192" tabRatio="896"/>
  </bookViews>
  <sheets>
    <sheet name="Лист1" sheetId="1" r:id="rId1"/>
  </sheets>
  <definedNames>
    <definedName name="_xlnm.Print_Area" localSheetId="0">Лист1!$A$1:$L$102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36" i="1" l="1"/>
  <c r="J336" i="1"/>
  <c r="I336" i="1"/>
  <c r="H336" i="1"/>
  <c r="G336" i="1"/>
  <c r="K332" i="1"/>
  <c r="J332" i="1"/>
  <c r="I332" i="1"/>
  <c r="H332" i="1"/>
  <c r="G332" i="1"/>
  <c r="K326" i="1"/>
  <c r="J326" i="1"/>
  <c r="I326" i="1"/>
  <c r="H326" i="1"/>
  <c r="G326" i="1"/>
  <c r="K322" i="1"/>
  <c r="J322" i="1"/>
  <c r="I322" i="1"/>
  <c r="H322" i="1"/>
  <c r="G322" i="1"/>
  <c r="K313" i="1"/>
  <c r="J313" i="1"/>
  <c r="I313" i="1"/>
  <c r="H313" i="1"/>
  <c r="G313" i="1"/>
  <c r="K310" i="1"/>
  <c r="J310" i="1"/>
  <c r="I310" i="1"/>
  <c r="H310" i="1"/>
  <c r="K303" i="1"/>
  <c r="J303" i="1"/>
  <c r="I303" i="1"/>
  <c r="H303" i="1"/>
  <c r="G303" i="1"/>
  <c r="K299" i="1"/>
  <c r="J299" i="1"/>
  <c r="I299" i="1"/>
  <c r="H299" i="1"/>
  <c r="G299" i="1"/>
  <c r="K292" i="1"/>
  <c r="J292" i="1"/>
  <c r="I292" i="1"/>
  <c r="H292" i="1"/>
  <c r="G292" i="1"/>
  <c r="K288" i="1"/>
  <c r="J288" i="1"/>
  <c r="I288" i="1"/>
  <c r="H288" i="1"/>
  <c r="G288" i="1"/>
  <c r="K280" i="1"/>
  <c r="J280" i="1"/>
  <c r="I280" i="1"/>
  <c r="H280" i="1"/>
  <c r="G280" i="1"/>
  <c r="K277" i="1"/>
  <c r="J277" i="1"/>
  <c r="I277" i="1"/>
  <c r="H277" i="1"/>
  <c r="K270" i="1"/>
  <c r="J270" i="1"/>
  <c r="I270" i="1"/>
  <c r="H270" i="1"/>
  <c r="G270" i="1"/>
  <c r="K266" i="1"/>
  <c r="J266" i="1"/>
  <c r="I266" i="1"/>
  <c r="H266" i="1"/>
  <c r="G266" i="1"/>
  <c r="K259" i="1"/>
  <c r="J259" i="1"/>
  <c r="I259" i="1"/>
  <c r="H259" i="1"/>
  <c r="G259" i="1"/>
  <c r="K255" i="1"/>
  <c r="J255" i="1"/>
  <c r="I255" i="1"/>
  <c r="H255" i="1"/>
  <c r="G255" i="1"/>
  <c r="K246" i="1"/>
  <c r="J246" i="1"/>
  <c r="I246" i="1"/>
  <c r="H246" i="1"/>
  <c r="G246" i="1"/>
  <c r="K243" i="1"/>
  <c r="J243" i="1"/>
  <c r="I243" i="1"/>
  <c r="H243" i="1"/>
  <c r="K236" i="1"/>
  <c r="J236" i="1"/>
  <c r="I236" i="1"/>
  <c r="H236" i="1"/>
  <c r="G236" i="1"/>
  <c r="K232" i="1"/>
  <c r="J232" i="1"/>
  <c r="I232" i="1"/>
  <c r="H232" i="1"/>
  <c r="G232" i="1"/>
  <c r="K226" i="1"/>
  <c r="J226" i="1"/>
  <c r="I226" i="1"/>
  <c r="H226" i="1"/>
  <c r="G226" i="1"/>
  <c r="K222" i="1"/>
  <c r="J222" i="1"/>
  <c r="I222" i="1"/>
  <c r="H222" i="1"/>
  <c r="G222" i="1"/>
  <c r="K213" i="1"/>
  <c r="J213" i="1"/>
  <c r="I213" i="1"/>
  <c r="H213" i="1"/>
  <c r="G213" i="1"/>
  <c r="K210" i="1"/>
  <c r="J210" i="1"/>
  <c r="I210" i="1"/>
  <c r="H210" i="1"/>
  <c r="K203" i="1"/>
  <c r="J203" i="1"/>
  <c r="I203" i="1"/>
  <c r="H203" i="1"/>
  <c r="G203" i="1"/>
  <c r="K199" i="1"/>
  <c r="J199" i="1"/>
  <c r="I199" i="1"/>
  <c r="H199" i="1"/>
  <c r="G199" i="1"/>
  <c r="K193" i="1"/>
  <c r="J193" i="1"/>
  <c r="I193" i="1"/>
  <c r="H193" i="1"/>
  <c r="G193" i="1"/>
  <c r="K189" i="1"/>
  <c r="J189" i="1"/>
  <c r="I189" i="1"/>
  <c r="H189" i="1"/>
  <c r="G189" i="1"/>
  <c r="K180" i="1"/>
  <c r="J180" i="1"/>
  <c r="I180" i="1"/>
  <c r="H180" i="1"/>
  <c r="G180" i="1"/>
  <c r="K177" i="1"/>
  <c r="J177" i="1"/>
  <c r="I177" i="1"/>
  <c r="H177" i="1"/>
  <c r="K170" i="1"/>
  <c r="J170" i="1"/>
  <c r="I170" i="1"/>
  <c r="H170" i="1"/>
  <c r="G170" i="1"/>
  <c r="K166" i="1"/>
  <c r="J166" i="1"/>
  <c r="I166" i="1"/>
  <c r="H166" i="1"/>
  <c r="G166" i="1"/>
  <c r="K160" i="1"/>
  <c r="J160" i="1"/>
  <c r="I160" i="1"/>
  <c r="H160" i="1"/>
  <c r="G160" i="1"/>
  <c r="K156" i="1"/>
  <c r="J156" i="1"/>
  <c r="I156" i="1"/>
  <c r="H156" i="1"/>
  <c r="G156" i="1"/>
  <c r="K148" i="1"/>
  <c r="J148" i="1"/>
  <c r="I148" i="1"/>
  <c r="H148" i="1"/>
  <c r="G148" i="1"/>
  <c r="K138" i="1"/>
  <c r="J138" i="1"/>
  <c r="I138" i="1"/>
  <c r="H138" i="1"/>
  <c r="G138" i="1"/>
  <c r="K134" i="1"/>
  <c r="J134" i="1"/>
  <c r="I134" i="1"/>
  <c r="H134" i="1"/>
  <c r="G134" i="1"/>
  <c r="K127" i="1"/>
  <c r="J127" i="1"/>
  <c r="I127" i="1"/>
  <c r="H127" i="1"/>
  <c r="G127" i="1"/>
  <c r="K123" i="1"/>
  <c r="J123" i="1"/>
  <c r="I123" i="1"/>
  <c r="H123" i="1"/>
  <c r="G123" i="1"/>
  <c r="K114" i="1"/>
  <c r="J114" i="1"/>
  <c r="I114" i="1"/>
  <c r="H114" i="1"/>
  <c r="G114" i="1"/>
  <c r="K111" i="1"/>
  <c r="J111" i="1"/>
  <c r="I111" i="1"/>
  <c r="H111" i="1"/>
  <c r="K104" i="1"/>
  <c r="J104" i="1"/>
  <c r="I104" i="1"/>
  <c r="H104" i="1"/>
  <c r="G104" i="1"/>
  <c r="K100" i="1"/>
  <c r="J100" i="1"/>
  <c r="I100" i="1"/>
  <c r="H100" i="1"/>
  <c r="G100" i="1"/>
  <c r="K94" i="1"/>
  <c r="J94" i="1"/>
  <c r="I94" i="1"/>
  <c r="H94" i="1"/>
  <c r="G94" i="1"/>
  <c r="K90" i="1"/>
  <c r="J90" i="1"/>
  <c r="I90" i="1"/>
  <c r="H90" i="1"/>
  <c r="G90" i="1"/>
  <c r="K81" i="1"/>
  <c r="J81" i="1"/>
  <c r="I81" i="1"/>
  <c r="H81" i="1"/>
  <c r="G81" i="1"/>
  <c r="K78" i="1"/>
  <c r="J78" i="1"/>
  <c r="I78" i="1"/>
  <c r="H78" i="1"/>
  <c r="K71" i="1"/>
  <c r="J71" i="1"/>
  <c r="I71" i="1"/>
  <c r="H71" i="1"/>
  <c r="G71" i="1"/>
  <c r="K67" i="1"/>
  <c r="J67" i="1"/>
  <c r="I67" i="1"/>
  <c r="H67" i="1"/>
  <c r="G67" i="1"/>
  <c r="K61" i="1"/>
  <c r="J61" i="1"/>
  <c r="I61" i="1"/>
  <c r="H61" i="1"/>
  <c r="G61" i="1"/>
  <c r="K57" i="1"/>
  <c r="J57" i="1"/>
  <c r="I57" i="1"/>
  <c r="H57" i="1"/>
  <c r="G57" i="1"/>
  <c r="K48" i="1"/>
  <c r="J48" i="1"/>
  <c r="I48" i="1"/>
  <c r="H48" i="1"/>
  <c r="G48" i="1"/>
  <c r="K45" i="1"/>
  <c r="J45" i="1"/>
  <c r="I45" i="1"/>
  <c r="H45" i="1"/>
  <c r="K38" i="1"/>
  <c r="J38" i="1"/>
  <c r="J39" i="1" s="1"/>
  <c r="I38" i="1"/>
  <c r="H38" i="1"/>
  <c r="G38" i="1"/>
  <c r="K34" i="1"/>
  <c r="J34" i="1"/>
  <c r="I34" i="1"/>
  <c r="H34" i="1"/>
  <c r="G34" i="1"/>
  <c r="G39" i="1" s="1"/>
  <c r="K27" i="1"/>
  <c r="J27" i="1"/>
  <c r="I27" i="1"/>
  <c r="H27" i="1"/>
  <c r="G27" i="1"/>
  <c r="K23" i="1"/>
  <c r="J23" i="1"/>
  <c r="I23" i="1"/>
  <c r="H23" i="1"/>
  <c r="G23" i="1"/>
  <c r="K14" i="1"/>
  <c r="J14" i="1"/>
  <c r="I14" i="1"/>
  <c r="H14" i="1"/>
  <c r="G14" i="1"/>
  <c r="K11" i="1"/>
  <c r="K39" i="1" s="1"/>
  <c r="J11" i="1"/>
  <c r="I11" i="1"/>
  <c r="H11" i="1"/>
  <c r="H39" i="1" s="1"/>
  <c r="I39" i="1"/>
  <c r="L27" i="1" l="1"/>
  <c r="L336" i="1"/>
  <c r="L332" i="1"/>
  <c r="L326" i="1"/>
  <c r="L322" i="1"/>
  <c r="L313" i="1"/>
  <c r="L310" i="1"/>
  <c r="L303" i="1"/>
  <c r="L299" i="1"/>
  <c r="L292" i="1"/>
  <c r="L288" i="1"/>
  <c r="L280" i="1"/>
  <c r="L277" i="1"/>
  <c r="L270" i="1"/>
  <c r="L266" i="1"/>
  <c r="L259" i="1"/>
  <c r="L255" i="1"/>
  <c r="L246" i="1"/>
  <c r="L243" i="1"/>
  <c r="L271" i="1" s="1"/>
  <c r="L236" i="1"/>
  <c r="L232" i="1"/>
  <c r="L226" i="1"/>
  <c r="L222" i="1"/>
  <c r="L213" i="1"/>
  <c r="L210" i="1"/>
  <c r="L203" i="1"/>
  <c r="L199" i="1"/>
  <c r="L193" i="1"/>
  <c r="L189" i="1"/>
  <c r="L180" i="1"/>
  <c r="L177" i="1"/>
  <c r="L170" i="1"/>
  <c r="L166" i="1"/>
  <c r="L160" i="1"/>
  <c r="L156" i="1"/>
  <c r="L171" i="1" s="1"/>
  <c r="L148" i="1"/>
  <c r="L145" i="1"/>
  <c r="L138" i="1"/>
  <c r="L134" i="1"/>
  <c r="L127" i="1"/>
  <c r="L123" i="1"/>
  <c r="L114" i="1"/>
  <c r="L111" i="1"/>
  <c r="L104" i="1"/>
  <c r="L100" i="1"/>
  <c r="L94" i="1"/>
  <c r="L90" i="1"/>
  <c r="L81" i="1"/>
  <c r="L78" i="1"/>
  <c r="L105" i="1" s="1"/>
  <c r="L71" i="1"/>
  <c r="L67" i="1"/>
  <c r="L61" i="1"/>
  <c r="L57" i="1"/>
  <c r="L48" i="1"/>
  <c r="L45" i="1"/>
  <c r="L38" i="1"/>
  <c r="L34" i="1"/>
  <c r="L23" i="1"/>
  <c r="L14" i="1"/>
  <c r="L11" i="1"/>
  <c r="L39" i="1" s="1"/>
  <c r="L337" i="1" l="1"/>
  <c r="L304" i="1"/>
  <c r="L237" i="1"/>
  <c r="L204" i="1"/>
  <c r="L139" i="1"/>
  <c r="L72" i="1"/>
  <c r="G271" i="1"/>
  <c r="K337" i="1"/>
  <c r="I105" i="1"/>
  <c r="J337" i="1"/>
  <c r="I204" i="1"/>
  <c r="I139" i="1"/>
  <c r="H171" i="1"/>
  <c r="G171" i="1"/>
  <c r="H237" i="1"/>
  <c r="H271" i="1"/>
  <c r="J139" i="1"/>
  <c r="J204" i="1"/>
  <c r="K204" i="1"/>
  <c r="I237" i="1"/>
  <c r="G237" i="1"/>
  <c r="I271" i="1"/>
  <c r="G304" i="1"/>
  <c r="K139" i="1"/>
  <c r="G204" i="1"/>
  <c r="J237" i="1"/>
  <c r="K271" i="1"/>
  <c r="J271" i="1"/>
  <c r="H304" i="1"/>
  <c r="J105" i="1"/>
  <c r="K105" i="1"/>
  <c r="H139" i="1"/>
  <c r="H204" i="1"/>
  <c r="I304" i="1"/>
  <c r="G337" i="1"/>
  <c r="G139" i="1"/>
  <c r="I171" i="1"/>
  <c r="J304" i="1"/>
  <c r="H337" i="1"/>
  <c r="J171" i="1"/>
  <c r="K237" i="1"/>
  <c r="K304" i="1"/>
  <c r="I337" i="1"/>
  <c r="K171" i="1"/>
  <c r="G105" i="1"/>
  <c r="H105" i="1"/>
  <c r="G72" i="1"/>
  <c r="H72" i="1"/>
  <c r="I72" i="1"/>
  <c r="J72" i="1"/>
  <c r="K72" i="1"/>
</calcChain>
</file>

<file path=xl/sharedStrings.xml><?xml version="1.0" encoding="utf-8"?>
<sst xmlns="http://schemas.openxmlformats.org/spreadsheetml/2006/main" count="831" uniqueCount="189">
  <si>
    <t>№ рецептуры*</t>
  </si>
  <si>
    <t>Название блюда</t>
  </si>
  <si>
    <t>Масса</t>
  </si>
  <si>
    <t>Белки</t>
  </si>
  <si>
    <t>Жиры</t>
  </si>
  <si>
    <t>Углеводы</t>
  </si>
  <si>
    <t>Калорийность</t>
  </si>
  <si>
    <t>Завтрак</t>
  </si>
  <si>
    <t>54-2о</t>
  </si>
  <si>
    <t>Омлет с зеленым горошком</t>
  </si>
  <si>
    <t>54-4гн</t>
  </si>
  <si>
    <t>Чай с молоком и сахаром</t>
  </si>
  <si>
    <t>Пром.</t>
  </si>
  <si>
    <t>Хлеб пшеничный  с маслом и сыром</t>
  </si>
  <si>
    <t>Хлеб ржаной</t>
  </si>
  <si>
    <t>Итого за Завтрак</t>
  </si>
  <si>
    <t>Второй завтрак</t>
  </si>
  <si>
    <t>Фрукт (яблоко)**</t>
  </si>
  <si>
    <t>Итого за Второй завтрак</t>
  </si>
  <si>
    <t>Обед</t>
  </si>
  <si>
    <t>54-9з</t>
  </si>
  <si>
    <t>Салат из капусты с морковью и яблоками</t>
  </si>
  <si>
    <t>54-2с</t>
  </si>
  <si>
    <t>Борщ с капустой и картофелем со сметаной</t>
  </si>
  <si>
    <t>54-6г</t>
  </si>
  <si>
    <t>Рис отварной</t>
  </si>
  <si>
    <t>54-10р</t>
  </si>
  <si>
    <t xml:space="preserve">Рыба тушеная в томате с овощами </t>
  </si>
  <si>
    <t>54-21хн</t>
  </si>
  <si>
    <t xml:space="preserve">Кисель </t>
  </si>
  <si>
    <t>Хлеб пшеничный</t>
  </si>
  <si>
    <t>Итого за Обед</t>
  </si>
  <si>
    <t>Полдник</t>
  </si>
  <si>
    <t>Сок</t>
  </si>
  <si>
    <t>54-14в</t>
  </si>
  <si>
    <t>Ватрушка с повидлом</t>
  </si>
  <si>
    <t>Итого за Полдник</t>
  </si>
  <si>
    <t>Ужин</t>
  </si>
  <si>
    <t>54-11г</t>
  </si>
  <si>
    <t>Картофельное пюре</t>
  </si>
  <si>
    <t>54-1м</t>
  </si>
  <si>
    <t>Бефстроганов из отварной говядины</t>
  </si>
  <si>
    <t>54-21гн</t>
  </si>
  <si>
    <t>Какао с молоком</t>
  </si>
  <si>
    <t>Итого за Ужин</t>
  </si>
  <si>
    <t>Второй ужин</t>
  </si>
  <si>
    <t>Печенье</t>
  </si>
  <si>
    <t>Итого за Второй ужин</t>
  </si>
  <si>
    <t>Итого за день</t>
  </si>
  <si>
    <t>54-22к</t>
  </si>
  <si>
    <t>Каша жидкая молочная овсяная</t>
  </si>
  <si>
    <t>Фрукт (груша)**</t>
  </si>
  <si>
    <t>54-11з</t>
  </si>
  <si>
    <t>Салат из моркови и яблок</t>
  </si>
  <si>
    <t>54-8с</t>
  </si>
  <si>
    <t>Щи из свежей капусты со сметаной</t>
  </si>
  <si>
    <t>54-1г</t>
  </si>
  <si>
    <t>Макароны отварные</t>
  </si>
  <si>
    <t>54-6м</t>
  </si>
  <si>
    <t>Биточек из говядины</t>
  </si>
  <si>
    <t>54-2хн</t>
  </si>
  <si>
    <t>Компот из  сухофруктов</t>
  </si>
  <si>
    <t>54-6т</t>
  </si>
  <si>
    <t>Сырники</t>
  </si>
  <si>
    <t>54-9м</t>
  </si>
  <si>
    <t>Жаркое по-домашнему</t>
  </si>
  <si>
    <t>54-23к</t>
  </si>
  <si>
    <t>Каша молочная пшеничная</t>
  </si>
  <si>
    <t>54-23гн</t>
  </si>
  <si>
    <t>Кофейный наапиток</t>
  </si>
  <si>
    <t>Фрукт (апельсин)**</t>
  </si>
  <si>
    <t>54-13з</t>
  </si>
  <si>
    <t>Салат из отварной свеклы</t>
  </si>
  <si>
    <t>54-7с</t>
  </si>
  <si>
    <t>Суп с макаронными изделиями</t>
  </si>
  <si>
    <t>54-21г</t>
  </si>
  <si>
    <t>54-20р</t>
  </si>
  <si>
    <t>Тефтели рыбные</t>
  </si>
  <si>
    <t>54-9в</t>
  </si>
  <si>
    <t>Булочка школьная</t>
  </si>
  <si>
    <t>54-13м</t>
  </si>
  <si>
    <t>Запеканка картофельная с говядиной</t>
  </si>
  <si>
    <t>54-16к</t>
  </si>
  <si>
    <t>Каша Дружба</t>
  </si>
  <si>
    <t>54-7з</t>
  </si>
  <si>
    <t>Салат из белокочанной капусты</t>
  </si>
  <si>
    <t>54-10с</t>
  </si>
  <si>
    <t>Суп крестьянский с крупой</t>
  </si>
  <si>
    <t>54-4м</t>
  </si>
  <si>
    <t>Котлета из говядины</t>
  </si>
  <si>
    <t>54-1т</t>
  </si>
  <si>
    <t>Запеканка из творога</t>
  </si>
  <si>
    <t>54-4г</t>
  </si>
  <si>
    <t xml:space="preserve">Каша гречневая рассыпчатая </t>
  </si>
  <si>
    <t>54-2р</t>
  </si>
  <si>
    <t>Котлета рыбная</t>
  </si>
  <si>
    <t>54-28к</t>
  </si>
  <si>
    <t>Каша молочная пшенная</t>
  </si>
  <si>
    <t>54-8з</t>
  </si>
  <si>
    <t>Салат из белокочанной капусты с морковью</t>
  </si>
  <si>
    <t>54-17с</t>
  </si>
  <si>
    <t>Суп из овощей</t>
  </si>
  <si>
    <t>54-28м</t>
  </si>
  <si>
    <t>Жаркое по домашнему из курицы</t>
  </si>
  <si>
    <t>54-2т</t>
  </si>
  <si>
    <t>54-1о</t>
  </si>
  <si>
    <t>Омлет</t>
  </si>
  <si>
    <t>54-2гн</t>
  </si>
  <si>
    <t>Чай с сахаром</t>
  </si>
  <si>
    <t>Молоко кипяченое</t>
  </si>
  <si>
    <t>Фрукт (банан)**</t>
  </si>
  <si>
    <t>Суп гороховый</t>
  </si>
  <si>
    <t>Рыбная котлета</t>
  </si>
  <si>
    <t>54-4т</t>
  </si>
  <si>
    <t>Пудинг из творога с яблоками</t>
  </si>
  <si>
    <t>54-27 м</t>
  </si>
  <si>
    <t>54-20к</t>
  </si>
  <si>
    <t>Каша молочная гречневая</t>
  </si>
  <si>
    <t>54-3с</t>
  </si>
  <si>
    <t>Рассольник Ленинградский</t>
  </si>
  <si>
    <t>54-21м</t>
  </si>
  <si>
    <t>Курица отварная</t>
  </si>
  <si>
    <t>Сдоба обыкновенная</t>
  </si>
  <si>
    <t>54-3м</t>
  </si>
  <si>
    <t>Голубцы ленивые</t>
  </si>
  <si>
    <t>54-26к</t>
  </si>
  <si>
    <t>Каша молочная рисовая</t>
  </si>
  <si>
    <t>54-16з</t>
  </si>
  <si>
    <t xml:space="preserve">Винегрет </t>
  </si>
  <si>
    <t>54-11с</t>
  </si>
  <si>
    <t>Ватрушка с творогом</t>
  </si>
  <si>
    <t>54-27к</t>
  </si>
  <si>
    <t>Каша молочная манная</t>
  </si>
  <si>
    <t>54-34з</t>
  </si>
  <si>
    <t>54-18с</t>
  </si>
  <si>
    <t>Свекольник со сметаной</t>
  </si>
  <si>
    <t>54-11м</t>
  </si>
  <si>
    <t>54-8р</t>
  </si>
  <si>
    <t>Рыба, тушеная в томате с овощами</t>
  </si>
  <si>
    <t>54-8г</t>
  </si>
  <si>
    <t>Капуста тушеная</t>
  </si>
  <si>
    <t>Плов из отварной говядины</t>
  </si>
  <si>
    <t>Рыба тушеная в томате</t>
  </si>
  <si>
    <t>Кисломолочный продукт</t>
  </si>
  <si>
    <t>Цена</t>
  </si>
  <si>
    <t>Неделя</t>
  </si>
  <si>
    <t>День недели</t>
  </si>
  <si>
    <t>Прием пищи</t>
  </si>
  <si>
    <t>Раздел меню</t>
  </si>
  <si>
    <t>Школа</t>
  </si>
  <si>
    <t>ГБОУ "Сабинская школа-интернат для детей с ОВЗ"</t>
  </si>
  <si>
    <t>Согласовал: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</si>
  <si>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</si>
  <si>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</si>
  <si>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</si>
  <si>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</si>
  <si>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Нуриева Д.Б.</t>
  </si>
  <si>
    <t>Возрастная категория</t>
  </si>
  <si>
    <t>7-11 лет</t>
  </si>
  <si>
    <t>дата</t>
  </si>
  <si>
    <t>день</t>
  </si>
  <si>
    <t>месяц</t>
  </si>
  <si>
    <t>год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</si>
  <si>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</si>
  <si>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</si>
  <si>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</si>
  <si>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</si>
  <si>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</si>
  <si>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</si>
  <si>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</si>
  <si>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напиток</t>
  </si>
  <si>
    <t>сладкое</t>
  </si>
  <si>
    <t>фрукты</t>
  </si>
  <si>
    <t>Кофейный напиток</t>
  </si>
  <si>
    <t xml:space="preserve"> 2 блюдо</t>
  </si>
  <si>
    <t>Чай с молоком</t>
  </si>
  <si>
    <t>60/10/15</t>
  </si>
  <si>
    <t>Горшница</t>
  </si>
  <si>
    <t>Кисломолочный продут</t>
  </si>
  <si>
    <t>Каша дружба</t>
  </si>
  <si>
    <t>36.7</t>
  </si>
  <si>
    <t xml:space="preserve">Кисломолочный продукт </t>
  </si>
  <si>
    <t>Суп овощной</t>
  </si>
  <si>
    <t>Запеанка из творога с морковью</t>
  </si>
  <si>
    <t>Капуста тушеная с мясом птицы</t>
  </si>
  <si>
    <t>-</t>
  </si>
  <si>
    <t>Салат картофельный с морковью и зеленым горошком</t>
  </si>
  <si>
    <t>Чай сладкий</t>
  </si>
  <si>
    <t>Кипяченое 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</si>
</sst>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rgb="FF000000"/>
      <name val="Calibri"/>
      <charset val="134"/>
    </font>
    <font>
      <b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2D2D2D"/>
      <name val="Times New Roman"/>
      <family val="1"/>
      <charset val="204"/>
    </font>
    <font>
      <sz val="14"/>
      <color theme="1"/>
      <name val="Cambria"/>
      <family val="1"/>
      <charset val="204"/>
      <scheme val="major"/>
    </font>
    <font>
      <sz val="14"/>
      <color rgb="FF000000"/>
      <name val="Cambria"/>
      <family val="1"/>
      <charset val="204"/>
      <scheme val="major"/>
    </font>
    <font>
      <b/>
      <sz val="14"/>
      <color rgb="FF4C4C4C"/>
      <name val="Cambria"/>
      <family val="1"/>
      <charset val="204"/>
      <scheme val="major"/>
    </font>
    <font>
      <sz val="14"/>
      <color rgb="FF2D2D2D"/>
      <name val="Cambria"/>
      <family val="1"/>
      <charset val="204"/>
      <scheme val="major"/>
    </font>
    <font>
      <sz val="14"/>
      <color rgb="FF4C4C4C"/>
      <name val="Cambria"/>
      <family val="1"/>
      <charset val="204"/>
      <scheme val="major"/>
    </font>
    <font>
      <b/>
      <sz val="20"/>
      <color rgb="FF4C4C4C"/>
      <name val="Cambria"/>
      <family val="1"/>
      <charset val="204"/>
      <scheme val="major"/>
    </font>
    <font>
      <b/>
      <sz val="18"/>
      <color rgb="FF4C4C4C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4"/>
      <color rgb="FF00000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 applyFill="1"/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0" fontId="6" fillId="2" borderId="3" xfId="0" applyNumberFormat="1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vertical="center" wrapText="1"/>
    </xf>
    <xf numFmtId="20" fontId="6" fillId="2" borderId="3" xfId="0" applyNumberFormat="1" applyFont="1" applyFill="1" applyBorder="1" applyAlignment="1">
      <alignment horizontal="right" vertical="center"/>
    </xf>
    <xf numFmtId="0" fontId="0" fillId="0" borderId="2" xfId="0" applyFill="1" applyBorder="1"/>
    <xf numFmtId="0" fontId="5" fillId="0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20" fontId="6" fillId="2" borderId="7" xfId="0" applyNumberFormat="1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/>
    </xf>
    <xf numFmtId="0" fontId="11" fillId="2" borderId="0" xfId="0" applyFont="1" applyFill="1" applyBorder="1" applyAlignment="1"/>
    <xf numFmtId="0" fontId="11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left" vertical="center"/>
    </xf>
    <xf numFmtId="0" fontId="16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0" fontId="11" fillId="2" borderId="2" xfId="0" applyFont="1" applyFill="1" applyBorder="1" applyAlignment="1" applyProtection="1">
      <protection locked="0"/>
    </xf>
    <xf numFmtId="0" fontId="12" fillId="2" borderId="2" xfId="0" applyFont="1" applyFill="1" applyBorder="1" applyAlignment="1" applyProtection="1">
      <protection locked="0"/>
    </xf>
    <xf numFmtId="0" fontId="3" fillId="2" borderId="2" xfId="0" applyFont="1" applyFill="1" applyBorder="1"/>
    <xf numFmtId="0" fontId="14" fillId="2" borderId="2" xfId="0" applyFont="1" applyFill="1" applyBorder="1" applyAlignment="1">
      <alignment horizontal="left" vertical="center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11" fillId="2" borderId="13" xfId="0" applyFont="1" applyFill="1" applyBorder="1" applyAlignment="1"/>
    <xf numFmtId="0" fontId="14" fillId="2" borderId="13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top"/>
    </xf>
    <xf numFmtId="0" fontId="11" fillId="2" borderId="10" xfId="0" applyFont="1" applyFill="1" applyBorder="1" applyAlignment="1"/>
    <xf numFmtId="0" fontId="11" fillId="2" borderId="12" xfId="0" applyFont="1" applyFill="1" applyBorder="1" applyAlignment="1" applyProtection="1">
      <protection locked="0"/>
    </xf>
    <xf numFmtId="0" fontId="15" fillId="2" borderId="12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20" fontId="6" fillId="2" borderId="2" xfId="0" applyNumberFormat="1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center" wrapText="1"/>
    </xf>
    <xf numFmtId="20" fontId="6" fillId="2" borderId="2" xfId="0" applyNumberFormat="1" applyFont="1" applyFill="1" applyBorder="1" applyAlignment="1">
      <alignment horizontal="right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/>
    </xf>
    <xf numFmtId="20" fontId="6" fillId="2" borderId="2" xfId="0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/>
    <xf numFmtId="0" fontId="4" fillId="0" borderId="2" xfId="0" applyFont="1" applyFill="1" applyBorder="1"/>
    <xf numFmtId="0" fontId="4" fillId="0" borderId="0" xfId="0" applyFont="1" applyFill="1"/>
    <xf numFmtId="20" fontId="6" fillId="2" borderId="3" xfId="0" applyNumberFormat="1" applyFont="1" applyFill="1" applyBorder="1" applyAlignment="1">
      <alignment horizontal="right" wrapText="1"/>
    </xf>
    <xf numFmtId="20" fontId="6" fillId="2" borderId="3" xfId="0" applyNumberFormat="1" applyFont="1" applyFill="1" applyBorder="1" applyAlignment="1">
      <alignment horizontal="right"/>
    </xf>
    <xf numFmtId="0" fontId="12" fillId="0" borderId="2" xfId="0" applyFont="1" applyFill="1" applyBorder="1"/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20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 applyProtection="1">
      <alignment horizontal="left"/>
      <protection locked="0"/>
    </xf>
    <xf numFmtId="0" fontId="11" fillId="2" borderId="11" xfId="0" applyFont="1" applyFill="1" applyBorder="1" applyAlignment="1" applyProtection="1">
      <alignment horizontal="left"/>
      <protection locked="0"/>
    </xf>
    <xf numFmtId="0" fontId="11" fillId="2" borderId="12" xfId="0" applyFont="1" applyFill="1" applyBorder="1" applyAlignment="1" applyProtection="1">
      <alignment horizontal="left"/>
      <protection locked="0"/>
    </xf>
    <xf numFmtId="0" fontId="11" fillId="2" borderId="14" xfId="0" applyFont="1" applyFill="1" applyBorder="1" applyAlignment="1" applyProtection="1">
      <alignment horizontal="left"/>
      <protection locked="0"/>
    </xf>
    <xf numFmtId="0" fontId="11" fillId="2" borderId="15" xfId="0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7"/>
  <sheetViews>
    <sheetView tabSelected="1" zoomScale="70" zoomScaleNormal="70" zoomScaleSheetLayoutView="70" workbookViewId="0">
      <pane xSplit="11" ySplit="5" topLeftCell="L6" activePane="bottomRight" state="frozen"/>
      <selection pane="topRight" activeCell="L1" sqref="L1"/>
      <selection pane="bottomLeft" activeCell="A6" sqref="A6"/>
      <selection pane="bottomRight" activeCell="O14" sqref="O14"/>
    </sheetView>
  </sheetViews>
  <sheetFormatPr defaultColWidth="8.88671875" defaultRowHeight="18"/>
  <cols>
    <col min="1" max="1" width="7.33203125" customWidth="1"/>
    <col min="2" max="2" width="10.109375" customWidth="1"/>
    <col min="3" max="3" width="14.44140625" customWidth="1"/>
    <col min="4" max="4" width="16" customWidth="1"/>
    <col min="5" max="5" width="19.5546875" style="2" customWidth="1"/>
    <col min="6" max="6" width="50.44140625" style="3" customWidth="1"/>
    <col min="7" max="7" width="10.33203125" style="4" customWidth="1"/>
    <col min="8" max="8" width="10.109375" style="4" customWidth="1"/>
    <col min="9" max="9" width="10.44140625" style="4" customWidth="1"/>
    <col min="10" max="10" width="14.109375" style="4" customWidth="1"/>
    <col min="11" max="12" width="13.33203125" style="4" customWidth="1"/>
    <col min="13" max="13" width="9.109375" customWidth="1"/>
  </cols>
  <sheetData>
    <row r="1" spans="1:12" ht="20.25" customHeight="1">
      <c r="A1" s="27" t="s">
        <v>149</v>
      </c>
      <c r="B1" s="28"/>
      <c r="C1" s="34" t="s">
        <v>150</v>
      </c>
      <c r="D1" s="35"/>
      <c r="E1" s="35"/>
      <c r="F1" s="36"/>
      <c r="G1" s="29" t="s">
        <v>151</v>
      </c>
      <c r="H1" s="28" t="s">
        <v>152</v>
      </c>
      <c r="I1" s="30"/>
      <c r="J1" s="105" t="s">
        <v>153</v>
      </c>
      <c r="K1" s="106"/>
      <c r="L1" s="107"/>
    </row>
    <row r="2" spans="1:12" ht="27" customHeight="1">
      <c r="A2" s="31" t="s">
        <v>154</v>
      </c>
      <c r="B2" s="32"/>
      <c r="C2" s="33"/>
      <c r="D2" s="33"/>
      <c r="E2" s="33"/>
      <c r="F2" s="33"/>
      <c r="G2" s="30"/>
      <c r="H2" s="28" t="s">
        <v>155</v>
      </c>
      <c r="I2" s="30"/>
      <c r="J2" s="108" t="s">
        <v>156</v>
      </c>
      <c r="K2" s="106"/>
      <c r="L2" s="107"/>
    </row>
    <row r="3" spans="1:12" ht="24.75" customHeight="1">
      <c r="A3" s="37" t="s">
        <v>157</v>
      </c>
      <c r="B3" s="43"/>
      <c r="C3" s="43"/>
      <c r="D3" s="45"/>
      <c r="E3" s="44" t="s">
        <v>158</v>
      </c>
      <c r="F3" s="28"/>
      <c r="G3" s="109" t="s">
        <v>159</v>
      </c>
      <c r="H3" s="38"/>
      <c r="I3" s="38">
        <v>9</v>
      </c>
      <c r="J3" s="38">
        <v>2025</v>
      </c>
      <c r="K3" s="27"/>
      <c r="L3" s="17"/>
    </row>
    <row r="4" spans="1:12" ht="25.5" customHeight="1">
      <c r="A4" s="39"/>
      <c r="B4" s="39"/>
      <c r="C4" s="39"/>
      <c r="D4" s="40"/>
      <c r="E4" s="39"/>
      <c r="F4" s="39"/>
      <c r="G4" s="110"/>
      <c r="H4" s="42" t="s">
        <v>160</v>
      </c>
      <c r="I4" s="42" t="s">
        <v>161</v>
      </c>
      <c r="J4" s="42" t="s">
        <v>162</v>
      </c>
      <c r="K4" s="39"/>
      <c r="L4" s="41"/>
    </row>
    <row r="5" spans="1:12" ht="46.5" customHeight="1">
      <c r="A5" s="23" t="s">
        <v>145</v>
      </c>
      <c r="B5" s="23" t="s">
        <v>146</v>
      </c>
      <c r="C5" s="24" t="s">
        <v>147</v>
      </c>
      <c r="D5" s="24" t="s">
        <v>148</v>
      </c>
      <c r="E5" s="25" t="s">
        <v>0</v>
      </c>
      <c r="F5" s="25" t="s">
        <v>1</v>
      </c>
      <c r="G5" s="25" t="s">
        <v>2</v>
      </c>
      <c r="H5" s="25" t="s">
        <v>3</v>
      </c>
      <c r="I5" s="25" t="s">
        <v>4</v>
      </c>
      <c r="J5" s="25" t="s">
        <v>5</v>
      </c>
      <c r="K5" s="25" t="s">
        <v>6</v>
      </c>
      <c r="L5" s="26" t="s">
        <v>144</v>
      </c>
    </row>
    <row r="6" spans="1:12" ht="18" customHeight="1">
      <c r="A6" s="89">
        <v>1</v>
      </c>
      <c r="B6" s="89">
        <v>1</v>
      </c>
      <c r="C6" s="89" t="s">
        <v>7</v>
      </c>
      <c r="D6" s="46"/>
      <c r="E6" s="20">
        <v>0.31944444444444448</v>
      </c>
      <c r="F6" s="70" t="s">
        <v>7</v>
      </c>
      <c r="G6" s="71"/>
      <c r="H6" s="71"/>
      <c r="I6" s="71"/>
      <c r="J6" s="71"/>
      <c r="K6" s="71"/>
      <c r="L6" s="21"/>
    </row>
    <row r="7" spans="1:12" ht="18" customHeight="1">
      <c r="A7" s="90"/>
      <c r="B7" s="90"/>
      <c r="C7" s="90"/>
      <c r="D7" s="60" t="s">
        <v>163</v>
      </c>
      <c r="E7" s="11" t="s">
        <v>8</v>
      </c>
      <c r="F7" s="69" t="s">
        <v>9</v>
      </c>
      <c r="G7" s="71">
        <v>200</v>
      </c>
      <c r="H7" s="71">
        <v>13</v>
      </c>
      <c r="I7" s="71">
        <v>14.3</v>
      </c>
      <c r="J7" s="71">
        <v>6.4</v>
      </c>
      <c r="K7" s="71">
        <v>204.7</v>
      </c>
      <c r="L7" s="19">
        <v>31</v>
      </c>
    </row>
    <row r="8" spans="1:12">
      <c r="A8" s="90"/>
      <c r="B8" s="90"/>
      <c r="C8" s="90"/>
      <c r="D8" s="60" t="s">
        <v>164</v>
      </c>
      <c r="E8" s="12" t="s">
        <v>10</v>
      </c>
      <c r="F8" s="68" t="s">
        <v>175</v>
      </c>
      <c r="G8" s="71">
        <v>200</v>
      </c>
      <c r="H8" s="71">
        <v>1.6</v>
      </c>
      <c r="I8" s="71">
        <v>1.1000000000000001</v>
      </c>
      <c r="J8" s="71">
        <v>8.6</v>
      </c>
      <c r="K8" s="71">
        <v>50.9</v>
      </c>
      <c r="L8" s="18">
        <v>4.4000000000000004</v>
      </c>
    </row>
    <row r="9" spans="1:12">
      <c r="A9" s="90"/>
      <c r="B9" s="90"/>
      <c r="C9" s="90"/>
      <c r="D9" s="60" t="s">
        <v>165</v>
      </c>
      <c r="E9" s="13" t="s">
        <v>12</v>
      </c>
      <c r="F9" s="68" t="s">
        <v>13</v>
      </c>
      <c r="G9" s="71" t="s">
        <v>176</v>
      </c>
      <c r="H9" s="71">
        <v>8.2100000000000009</v>
      </c>
      <c r="I9" s="71">
        <v>12.36</v>
      </c>
      <c r="J9" s="71">
        <v>29.36</v>
      </c>
      <c r="K9" s="71">
        <v>265.75</v>
      </c>
      <c r="L9" s="5">
        <v>13.65</v>
      </c>
    </row>
    <row r="10" spans="1:12">
      <c r="A10" s="90"/>
      <c r="B10" s="90"/>
      <c r="C10" s="90"/>
      <c r="D10" s="60" t="s">
        <v>165</v>
      </c>
      <c r="E10" s="13" t="s">
        <v>12</v>
      </c>
      <c r="F10" s="68" t="s">
        <v>14</v>
      </c>
      <c r="G10" s="71">
        <v>35</v>
      </c>
      <c r="H10" s="71">
        <v>2.0699999999999998</v>
      </c>
      <c r="I10" s="71">
        <v>0.39</v>
      </c>
      <c r="J10" s="71">
        <v>15.58</v>
      </c>
      <c r="K10" s="71">
        <v>75.95</v>
      </c>
      <c r="L10" s="5">
        <v>2.6</v>
      </c>
    </row>
    <row r="11" spans="1:12" ht="18" customHeight="1">
      <c r="A11" s="91"/>
      <c r="B11" s="91"/>
      <c r="C11" s="91"/>
      <c r="D11" s="61"/>
      <c r="E11" s="13"/>
      <c r="F11" s="72" t="s">
        <v>15</v>
      </c>
      <c r="G11" s="70">
        <v>520</v>
      </c>
      <c r="H11" s="70">
        <f t="shared" ref="H11:K11" si="0">SUM(H7:H10)</f>
        <v>24.880000000000003</v>
      </c>
      <c r="I11" s="70">
        <f t="shared" si="0"/>
        <v>28.15</v>
      </c>
      <c r="J11" s="70">
        <f t="shared" si="0"/>
        <v>59.94</v>
      </c>
      <c r="K11" s="70">
        <f t="shared" si="0"/>
        <v>597.30000000000007</v>
      </c>
      <c r="L11" s="6">
        <f>SUM(L7:L10)</f>
        <v>51.65</v>
      </c>
    </row>
    <row r="12" spans="1:12" s="1" customFormat="1" ht="36" customHeight="1">
      <c r="A12" s="89">
        <v>1</v>
      </c>
      <c r="B12" s="89">
        <v>1</v>
      </c>
      <c r="C12" s="111" t="s">
        <v>16</v>
      </c>
      <c r="D12" s="61"/>
      <c r="E12" s="10">
        <v>0.39583333333333331</v>
      </c>
      <c r="F12" s="73" t="s">
        <v>16</v>
      </c>
      <c r="G12" s="70"/>
      <c r="H12" s="70"/>
      <c r="I12" s="70"/>
      <c r="J12" s="70"/>
      <c r="K12" s="70"/>
      <c r="L12" s="6"/>
    </row>
    <row r="13" spans="1:12">
      <c r="A13" s="90"/>
      <c r="B13" s="90"/>
      <c r="C13" s="112"/>
      <c r="D13" s="61" t="s">
        <v>172</v>
      </c>
      <c r="E13" s="13" t="s">
        <v>12</v>
      </c>
      <c r="F13" s="74" t="s">
        <v>17</v>
      </c>
      <c r="G13" s="71">
        <v>166</v>
      </c>
      <c r="H13" s="71">
        <v>0.66</v>
      </c>
      <c r="I13" s="71">
        <v>0.66</v>
      </c>
      <c r="J13" s="71">
        <v>16.27</v>
      </c>
      <c r="K13" s="71">
        <v>78.02</v>
      </c>
      <c r="L13" s="5">
        <v>12.3</v>
      </c>
    </row>
    <row r="14" spans="1:12">
      <c r="A14" s="91"/>
      <c r="B14" s="91"/>
      <c r="C14" s="113"/>
      <c r="D14" s="61"/>
      <c r="E14" s="13"/>
      <c r="F14" s="72" t="s">
        <v>18</v>
      </c>
      <c r="G14" s="70">
        <f>SUM(G13:G13)</f>
        <v>166</v>
      </c>
      <c r="H14" s="70">
        <f>SUM(H13:H13)</f>
        <v>0.66</v>
      </c>
      <c r="I14" s="70">
        <f>SUM(I13:I13)</f>
        <v>0.66</v>
      </c>
      <c r="J14" s="70">
        <f>SUM(J13:J13)</f>
        <v>16.27</v>
      </c>
      <c r="K14" s="70">
        <f>SUM(K13:K13)</f>
        <v>78.02</v>
      </c>
      <c r="L14" s="6">
        <f>SUM(L13)</f>
        <v>12.3</v>
      </c>
    </row>
    <row r="15" spans="1:12" s="1" customFormat="1">
      <c r="A15" s="89">
        <v>1</v>
      </c>
      <c r="B15" s="89">
        <v>1</v>
      </c>
      <c r="C15" s="89" t="s">
        <v>19</v>
      </c>
      <c r="D15" s="61"/>
      <c r="E15" s="10">
        <v>0.50694444444444442</v>
      </c>
      <c r="F15" s="75" t="s">
        <v>19</v>
      </c>
      <c r="G15" s="70"/>
      <c r="H15" s="70"/>
      <c r="I15" s="70"/>
      <c r="J15" s="70"/>
      <c r="K15" s="70"/>
      <c r="L15" s="6"/>
    </row>
    <row r="16" spans="1:12" s="1" customFormat="1" ht="20.25" customHeight="1">
      <c r="A16" s="90"/>
      <c r="B16" s="90"/>
      <c r="C16" s="90"/>
      <c r="D16" s="60" t="s">
        <v>166</v>
      </c>
      <c r="E16" s="13" t="s">
        <v>20</v>
      </c>
      <c r="F16" s="68" t="s">
        <v>21</v>
      </c>
      <c r="G16" s="71">
        <v>100</v>
      </c>
      <c r="H16" s="71">
        <v>1.3</v>
      </c>
      <c r="I16" s="71">
        <v>10</v>
      </c>
      <c r="J16" s="71">
        <v>6</v>
      </c>
      <c r="K16" s="71">
        <v>120.7</v>
      </c>
      <c r="L16" s="5">
        <v>3.7</v>
      </c>
    </row>
    <row r="17" spans="1:12">
      <c r="A17" s="90"/>
      <c r="B17" s="90"/>
      <c r="C17" s="90"/>
      <c r="D17" s="60" t="s">
        <v>167</v>
      </c>
      <c r="E17" s="14" t="s">
        <v>22</v>
      </c>
      <c r="F17" s="68" t="s">
        <v>23</v>
      </c>
      <c r="G17" s="71">
        <v>300</v>
      </c>
      <c r="H17" s="71">
        <v>7.1</v>
      </c>
      <c r="I17" s="71">
        <v>8.5</v>
      </c>
      <c r="J17" s="71">
        <v>15.2</v>
      </c>
      <c r="K17" s="71">
        <v>165.6</v>
      </c>
      <c r="L17" s="5">
        <v>4.53</v>
      </c>
    </row>
    <row r="18" spans="1:12" ht="18" customHeight="1">
      <c r="A18" s="90"/>
      <c r="B18" s="90"/>
      <c r="C18" s="90"/>
      <c r="D18" s="60" t="s">
        <v>168</v>
      </c>
      <c r="E18" s="13" t="s">
        <v>24</v>
      </c>
      <c r="F18" s="68" t="s">
        <v>25</v>
      </c>
      <c r="G18" s="71">
        <v>200</v>
      </c>
      <c r="H18" s="71">
        <v>4.9000000000000004</v>
      </c>
      <c r="I18" s="71">
        <v>6.4</v>
      </c>
      <c r="J18" s="71">
        <v>48.7</v>
      </c>
      <c r="K18" s="71">
        <v>271.3</v>
      </c>
      <c r="L18" s="5">
        <v>12.8</v>
      </c>
    </row>
    <row r="19" spans="1:12">
      <c r="A19" s="90"/>
      <c r="B19" s="90"/>
      <c r="C19" s="90"/>
      <c r="D19" s="60" t="s">
        <v>169</v>
      </c>
      <c r="E19" s="14" t="s">
        <v>26</v>
      </c>
      <c r="F19" s="74" t="s">
        <v>27</v>
      </c>
      <c r="G19" s="71">
        <v>120</v>
      </c>
      <c r="H19" s="77">
        <v>19.399999999999999</v>
      </c>
      <c r="I19" s="77">
        <v>13.5</v>
      </c>
      <c r="J19" s="77">
        <v>7.5</v>
      </c>
      <c r="K19" s="77">
        <v>230.2</v>
      </c>
      <c r="L19" s="8">
        <v>61.33</v>
      </c>
    </row>
    <row r="20" spans="1:12">
      <c r="A20" s="90"/>
      <c r="B20" s="90"/>
      <c r="C20" s="90"/>
      <c r="D20" s="60" t="s">
        <v>170</v>
      </c>
      <c r="E20" s="12" t="s">
        <v>28</v>
      </c>
      <c r="F20" s="68" t="s">
        <v>29</v>
      </c>
      <c r="G20" s="71">
        <v>200</v>
      </c>
      <c r="H20" s="71">
        <v>0.1</v>
      </c>
      <c r="I20" s="71">
        <v>0.1</v>
      </c>
      <c r="J20" s="71">
        <v>14.8</v>
      </c>
      <c r="K20" s="71">
        <v>60.7</v>
      </c>
      <c r="L20" s="5">
        <v>1.54</v>
      </c>
    </row>
    <row r="21" spans="1:12">
      <c r="A21" s="90"/>
      <c r="B21" s="90"/>
      <c r="C21" s="90"/>
      <c r="D21" s="60" t="s">
        <v>165</v>
      </c>
      <c r="E21" s="12" t="s">
        <v>12</v>
      </c>
      <c r="F21" s="68" t="s">
        <v>14</v>
      </c>
      <c r="G21" s="71">
        <v>60</v>
      </c>
      <c r="H21" s="71">
        <v>3.54</v>
      </c>
      <c r="I21" s="71">
        <v>0.66</v>
      </c>
      <c r="J21" s="71">
        <v>26.7</v>
      </c>
      <c r="K21" s="71">
        <v>130.19999999999999</v>
      </c>
      <c r="L21" s="5">
        <v>4.42</v>
      </c>
    </row>
    <row r="22" spans="1:12">
      <c r="A22" s="90"/>
      <c r="B22" s="90"/>
      <c r="C22" s="90"/>
      <c r="D22" s="60" t="s">
        <v>165</v>
      </c>
      <c r="E22" s="12" t="s">
        <v>12</v>
      </c>
      <c r="F22" s="68" t="s">
        <v>30</v>
      </c>
      <c r="G22" s="71">
        <v>80</v>
      </c>
      <c r="H22" s="71">
        <v>6.48</v>
      </c>
      <c r="I22" s="71">
        <v>0.8</v>
      </c>
      <c r="J22" s="71">
        <v>39.04</v>
      </c>
      <c r="K22" s="71">
        <v>193.6</v>
      </c>
      <c r="L22" s="5">
        <v>6.1</v>
      </c>
    </row>
    <row r="23" spans="1:12">
      <c r="A23" s="91"/>
      <c r="B23" s="91"/>
      <c r="C23" s="91"/>
      <c r="D23" s="61"/>
      <c r="E23" s="12"/>
      <c r="F23" s="72" t="s">
        <v>31</v>
      </c>
      <c r="G23" s="70">
        <f>SUM(G16:G22)</f>
        <v>1060</v>
      </c>
      <c r="H23" s="70">
        <f t="shared" ref="H23:K23" si="1">SUM(H16:H22)</f>
        <v>42.820000000000007</v>
      </c>
      <c r="I23" s="70">
        <f t="shared" si="1"/>
        <v>39.959999999999994</v>
      </c>
      <c r="J23" s="70">
        <f t="shared" si="1"/>
        <v>157.94</v>
      </c>
      <c r="K23" s="70">
        <f t="shared" si="1"/>
        <v>1172.3</v>
      </c>
      <c r="L23" s="6">
        <f t="shared" ref="L23" si="2">SUM(L16:L22)</f>
        <v>94.42</v>
      </c>
    </row>
    <row r="24" spans="1:12">
      <c r="A24" s="89">
        <v>1</v>
      </c>
      <c r="B24" s="89">
        <v>1</v>
      </c>
      <c r="C24" s="89" t="s">
        <v>32</v>
      </c>
      <c r="D24" s="61"/>
      <c r="E24" s="15">
        <v>0.66666666666666663</v>
      </c>
      <c r="F24" s="75" t="s">
        <v>32</v>
      </c>
      <c r="G24" s="70"/>
      <c r="H24" s="70"/>
      <c r="I24" s="70"/>
      <c r="J24" s="70"/>
      <c r="K24" s="70"/>
      <c r="L24" s="6"/>
    </row>
    <row r="25" spans="1:12">
      <c r="A25" s="90"/>
      <c r="B25" s="90"/>
      <c r="C25" s="90"/>
      <c r="D25" s="60" t="s">
        <v>170</v>
      </c>
      <c r="E25" s="12" t="s">
        <v>12</v>
      </c>
      <c r="F25" s="78" t="s">
        <v>33</v>
      </c>
      <c r="G25" s="71">
        <v>200</v>
      </c>
      <c r="H25" s="71">
        <v>0.8</v>
      </c>
      <c r="I25" s="71">
        <v>0.8</v>
      </c>
      <c r="J25" s="71">
        <v>19.600000000000001</v>
      </c>
      <c r="K25" s="71">
        <v>84</v>
      </c>
      <c r="L25" s="5">
        <v>11.6</v>
      </c>
    </row>
    <row r="26" spans="1:12">
      <c r="A26" s="90"/>
      <c r="B26" s="90"/>
      <c r="C26" s="90"/>
      <c r="D26" s="60" t="s">
        <v>171</v>
      </c>
      <c r="E26" s="12" t="s">
        <v>34</v>
      </c>
      <c r="F26" s="68" t="s">
        <v>35</v>
      </c>
      <c r="G26" s="71">
        <v>60</v>
      </c>
      <c r="H26" s="71">
        <v>3.7</v>
      </c>
      <c r="I26" s="71">
        <v>1.7</v>
      </c>
      <c r="J26" s="71">
        <v>38.9</v>
      </c>
      <c r="K26" s="71">
        <v>185.4</v>
      </c>
      <c r="L26" s="5">
        <v>6.8</v>
      </c>
    </row>
    <row r="27" spans="1:12">
      <c r="A27" s="91"/>
      <c r="B27" s="91"/>
      <c r="C27" s="91"/>
      <c r="D27" s="61"/>
      <c r="E27" s="12"/>
      <c r="F27" s="79" t="s">
        <v>36</v>
      </c>
      <c r="G27" s="70">
        <f t="shared" ref="G27:L27" si="3">SUM(G25:G26)</f>
        <v>260</v>
      </c>
      <c r="H27" s="70">
        <f t="shared" si="3"/>
        <v>4.5</v>
      </c>
      <c r="I27" s="70">
        <f t="shared" si="3"/>
        <v>2.5</v>
      </c>
      <c r="J27" s="70">
        <f t="shared" si="3"/>
        <v>58.5</v>
      </c>
      <c r="K27" s="70">
        <f t="shared" si="3"/>
        <v>269.39999999999998</v>
      </c>
      <c r="L27" s="6">
        <f t="shared" si="3"/>
        <v>18.399999999999999</v>
      </c>
    </row>
    <row r="28" spans="1:12">
      <c r="A28" s="89">
        <v>1</v>
      </c>
      <c r="B28" s="89">
        <v>1</v>
      </c>
      <c r="C28" s="89" t="s">
        <v>37</v>
      </c>
      <c r="D28" s="61"/>
      <c r="E28" s="15">
        <v>0.75</v>
      </c>
      <c r="F28" s="80" t="s">
        <v>37</v>
      </c>
      <c r="G28" s="70"/>
      <c r="H28" s="70"/>
      <c r="I28" s="70"/>
      <c r="J28" s="70"/>
      <c r="K28" s="70"/>
      <c r="L28" s="6"/>
    </row>
    <row r="29" spans="1:12">
      <c r="A29" s="90"/>
      <c r="B29" s="90"/>
      <c r="C29" s="90"/>
      <c r="D29" s="60" t="s">
        <v>168</v>
      </c>
      <c r="E29" s="12" t="s">
        <v>38</v>
      </c>
      <c r="F29" s="68" t="s">
        <v>39</v>
      </c>
      <c r="G29" s="71">
        <v>200</v>
      </c>
      <c r="H29" s="71">
        <v>4.3</v>
      </c>
      <c r="I29" s="71">
        <v>6.9</v>
      </c>
      <c r="J29" s="71">
        <v>26.4</v>
      </c>
      <c r="K29" s="71">
        <v>185.9</v>
      </c>
      <c r="L29" s="5">
        <v>14.1</v>
      </c>
    </row>
    <row r="30" spans="1:12">
      <c r="A30" s="90"/>
      <c r="B30" s="90"/>
      <c r="C30" s="90"/>
      <c r="D30" s="60" t="s">
        <v>169</v>
      </c>
      <c r="E30" s="12" t="s">
        <v>40</v>
      </c>
      <c r="F30" s="68" t="s">
        <v>41</v>
      </c>
      <c r="G30" s="71">
        <v>120</v>
      </c>
      <c r="H30" s="71">
        <v>17.88</v>
      </c>
      <c r="I30" s="71">
        <v>18.600000000000001</v>
      </c>
      <c r="J30" s="71">
        <v>2.76</v>
      </c>
      <c r="K30" s="71">
        <v>251.04</v>
      </c>
      <c r="L30" s="5">
        <v>88.1</v>
      </c>
    </row>
    <row r="31" spans="1:12">
      <c r="A31" s="90"/>
      <c r="B31" s="90"/>
      <c r="C31" s="90"/>
      <c r="D31" s="60" t="s">
        <v>170</v>
      </c>
      <c r="E31" s="12" t="s">
        <v>42</v>
      </c>
      <c r="F31" s="68" t="s">
        <v>43</v>
      </c>
      <c r="G31" s="71">
        <v>200</v>
      </c>
      <c r="H31" s="71">
        <v>0.2</v>
      </c>
      <c r="I31" s="71">
        <v>0</v>
      </c>
      <c r="J31" s="71">
        <v>6.5</v>
      </c>
      <c r="K31" s="71">
        <v>26.8</v>
      </c>
      <c r="L31" s="5">
        <v>9.24</v>
      </c>
    </row>
    <row r="32" spans="1:12">
      <c r="A32" s="90"/>
      <c r="B32" s="90"/>
      <c r="C32" s="90"/>
      <c r="D32" s="60" t="s">
        <v>165</v>
      </c>
      <c r="E32" s="11" t="s">
        <v>12</v>
      </c>
      <c r="F32" s="74" t="s">
        <v>30</v>
      </c>
      <c r="G32" s="71">
        <v>60</v>
      </c>
      <c r="H32" s="71">
        <v>4.8600000000000003</v>
      </c>
      <c r="I32" s="71">
        <v>0.6</v>
      </c>
      <c r="J32" s="71">
        <v>29.28</v>
      </c>
      <c r="K32" s="71">
        <v>145.19999999999999</v>
      </c>
      <c r="L32" s="5">
        <v>4.5999999999999996</v>
      </c>
    </row>
    <row r="33" spans="1:12">
      <c r="A33" s="90"/>
      <c r="B33" s="90"/>
      <c r="C33" s="90"/>
      <c r="D33" s="60" t="s">
        <v>165</v>
      </c>
      <c r="E33" s="12" t="s">
        <v>12</v>
      </c>
      <c r="F33" s="68" t="s">
        <v>14</v>
      </c>
      <c r="G33" s="71">
        <v>25</v>
      </c>
      <c r="H33" s="71">
        <v>1.48</v>
      </c>
      <c r="I33" s="71">
        <v>0.28000000000000003</v>
      </c>
      <c r="J33" s="71">
        <v>11.13</v>
      </c>
      <c r="K33" s="71">
        <v>54.25</v>
      </c>
      <c r="L33" s="5">
        <v>1.85</v>
      </c>
    </row>
    <row r="34" spans="1:12">
      <c r="A34" s="91"/>
      <c r="B34" s="91"/>
      <c r="C34" s="91"/>
      <c r="D34" s="61"/>
      <c r="E34" s="12"/>
      <c r="F34" s="72" t="s">
        <v>44</v>
      </c>
      <c r="G34" s="70">
        <f>SUM(G29:G33)</f>
        <v>605</v>
      </c>
      <c r="H34" s="70">
        <f t="shared" ref="H34:K34" si="4">SUM(H29:H33)</f>
        <v>28.72</v>
      </c>
      <c r="I34" s="70">
        <f t="shared" si="4"/>
        <v>26.380000000000003</v>
      </c>
      <c r="J34" s="70">
        <f t="shared" si="4"/>
        <v>76.069999999999993</v>
      </c>
      <c r="K34" s="70">
        <f t="shared" si="4"/>
        <v>663.19</v>
      </c>
      <c r="L34" s="6">
        <f t="shared" ref="L34" si="5">SUM(L29:L33)</f>
        <v>117.88999999999997</v>
      </c>
    </row>
    <row r="35" spans="1:12" ht="18.75" customHeight="1">
      <c r="A35" s="89">
        <v>1</v>
      </c>
      <c r="B35" s="89">
        <v>1</v>
      </c>
      <c r="C35" s="111" t="s">
        <v>45</v>
      </c>
      <c r="D35" s="61"/>
      <c r="E35" s="15">
        <v>0.8125</v>
      </c>
      <c r="F35" s="75" t="s">
        <v>45</v>
      </c>
      <c r="G35" s="70"/>
      <c r="H35" s="70"/>
      <c r="I35" s="70"/>
      <c r="J35" s="70"/>
      <c r="K35" s="70"/>
      <c r="L35" s="6"/>
    </row>
    <row r="36" spans="1:12">
      <c r="A36" s="90"/>
      <c r="B36" s="90"/>
      <c r="C36" s="112"/>
      <c r="D36" s="60" t="s">
        <v>170</v>
      </c>
      <c r="E36" s="12" t="s">
        <v>12</v>
      </c>
      <c r="F36" s="68" t="s">
        <v>143</v>
      </c>
      <c r="G36" s="71">
        <v>190</v>
      </c>
      <c r="H36" s="71">
        <v>5.13</v>
      </c>
      <c r="I36" s="71">
        <v>0.56999999999999995</v>
      </c>
      <c r="J36" s="71">
        <v>30.02</v>
      </c>
      <c r="K36" s="71">
        <v>142.5</v>
      </c>
      <c r="L36" s="5">
        <v>19.399999999999999</v>
      </c>
    </row>
    <row r="37" spans="1:12">
      <c r="A37" s="90"/>
      <c r="B37" s="90"/>
      <c r="C37" s="112"/>
      <c r="D37" s="60" t="s">
        <v>171</v>
      </c>
      <c r="E37" s="12" t="s">
        <v>12</v>
      </c>
      <c r="F37" s="68" t="s">
        <v>46</v>
      </c>
      <c r="G37" s="71">
        <v>30</v>
      </c>
      <c r="H37" s="71">
        <v>2.25</v>
      </c>
      <c r="I37" s="71">
        <v>3.54</v>
      </c>
      <c r="J37" s="71">
        <v>22.47</v>
      </c>
      <c r="K37" s="71">
        <v>125.1</v>
      </c>
      <c r="L37" s="5">
        <v>3.3</v>
      </c>
    </row>
    <row r="38" spans="1:12">
      <c r="A38" s="91"/>
      <c r="B38" s="91"/>
      <c r="C38" s="113"/>
      <c r="D38" s="62"/>
      <c r="E38" s="12"/>
      <c r="F38" s="72" t="s">
        <v>47</v>
      </c>
      <c r="G38" s="70">
        <f>SUM(G36:G37)</f>
        <v>220</v>
      </c>
      <c r="H38" s="70">
        <f t="shared" ref="H38:K38" si="6">SUM(H36:H37)</f>
        <v>7.38</v>
      </c>
      <c r="I38" s="70">
        <f t="shared" si="6"/>
        <v>4.1100000000000003</v>
      </c>
      <c r="J38" s="70">
        <f t="shared" si="6"/>
        <v>52.489999999999995</v>
      </c>
      <c r="K38" s="70">
        <f t="shared" si="6"/>
        <v>267.60000000000002</v>
      </c>
      <c r="L38" s="51">
        <f t="shared" ref="L38" si="7">SUM(L36:L37)</f>
        <v>22.7</v>
      </c>
    </row>
    <row r="39" spans="1:12" ht="18.75" customHeight="1">
      <c r="A39" s="114" t="s">
        <v>48</v>
      </c>
      <c r="B39" s="100"/>
      <c r="C39" s="100"/>
      <c r="D39" s="100"/>
      <c r="E39" s="101"/>
      <c r="G39" s="6">
        <f>G38+G34+G27+G23+G14+G11</f>
        <v>2831</v>
      </c>
      <c r="H39" s="6">
        <f>H11+H14+H23+H27+H34+H38</f>
        <v>108.96000000000001</v>
      </c>
      <c r="I39" s="6">
        <f>I11+I14+I23+I27+I34+I38</f>
        <v>101.76</v>
      </c>
      <c r="J39" s="6">
        <f>J38+J34+J27+J23+J14+J11</f>
        <v>421.21</v>
      </c>
      <c r="K39" s="50">
        <f>K38+K34+K27+K23+K14+K11</f>
        <v>3047.81</v>
      </c>
      <c r="L39" s="52">
        <f>SUM(L11,L14,L23,L27,L34,L38)</f>
        <v>317.35999999999996</v>
      </c>
    </row>
    <row r="40" spans="1:12">
      <c r="A40" s="88">
        <v>1</v>
      </c>
      <c r="B40" s="89">
        <v>2</v>
      </c>
      <c r="C40" s="89" t="s">
        <v>7</v>
      </c>
      <c r="D40" s="63"/>
      <c r="E40" s="10">
        <v>0.31944444444444448</v>
      </c>
      <c r="F40" s="70" t="s">
        <v>7</v>
      </c>
      <c r="G40" s="71"/>
      <c r="H40" s="71"/>
      <c r="I40" s="71"/>
      <c r="J40" s="71"/>
      <c r="K40" s="71"/>
      <c r="L40" s="53"/>
    </row>
    <row r="41" spans="1:12">
      <c r="A41" s="88"/>
      <c r="B41" s="90"/>
      <c r="C41" s="90"/>
      <c r="D41" s="60" t="s">
        <v>163</v>
      </c>
      <c r="E41" s="11" t="s">
        <v>49</v>
      </c>
      <c r="F41" s="69" t="s">
        <v>50</v>
      </c>
      <c r="G41" s="71">
        <v>250</v>
      </c>
      <c r="H41" s="71">
        <v>8.5</v>
      </c>
      <c r="I41" s="71">
        <v>9.4</v>
      </c>
      <c r="J41" s="71">
        <v>30.9</v>
      </c>
      <c r="K41" s="71">
        <v>240.8</v>
      </c>
      <c r="L41" s="22">
        <v>18.3</v>
      </c>
    </row>
    <row r="42" spans="1:12">
      <c r="A42" s="88"/>
      <c r="B42" s="90"/>
      <c r="C42" s="90"/>
      <c r="D42" s="60" t="s">
        <v>170</v>
      </c>
      <c r="E42" s="13" t="s">
        <v>42</v>
      </c>
      <c r="F42" s="68" t="s">
        <v>43</v>
      </c>
      <c r="G42" s="71">
        <v>200</v>
      </c>
      <c r="H42" s="71">
        <v>4.7</v>
      </c>
      <c r="I42" s="71">
        <v>3.5</v>
      </c>
      <c r="J42" s="71">
        <v>12.5</v>
      </c>
      <c r="K42" s="71">
        <v>100.4</v>
      </c>
      <c r="L42" s="22">
        <v>9.1999999999999993</v>
      </c>
    </row>
    <row r="43" spans="1:12">
      <c r="A43" s="88"/>
      <c r="B43" s="90"/>
      <c r="C43" s="90"/>
      <c r="D43" s="60" t="s">
        <v>165</v>
      </c>
      <c r="E43" s="13" t="s">
        <v>12</v>
      </c>
      <c r="F43" s="68" t="s">
        <v>13</v>
      </c>
      <c r="G43" s="71" t="s">
        <v>176</v>
      </c>
      <c r="H43" s="71">
        <v>8.2100000000000009</v>
      </c>
      <c r="I43" s="71">
        <v>12.36</v>
      </c>
      <c r="J43" s="71">
        <v>29.36</v>
      </c>
      <c r="K43" s="71">
        <v>265.75</v>
      </c>
      <c r="L43" s="22">
        <v>21.5</v>
      </c>
    </row>
    <row r="44" spans="1:12">
      <c r="A44" s="88"/>
      <c r="B44" s="90"/>
      <c r="C44" s="90"/>
      <c r="D44" s="60" t="s">
        <v>165</v>
      </c>
      <c r="E44" s="13" t="s">
        <v>12</v>
      </c>
      <c r="F44" s="68" t="s">
        <v>14</v>
      </c>
      <c r="G44" s="71">
        <v>35</v>
      </c>
      <c r="H44" s="71">
        <v>2.0699999999999998</v>
      </c>
      <c r="I44" s="71">
        <v>0.39</v>
      </c>
      <c r="J44" s="71">
        <v>15.58</v>
      </c>
      <c r="K44" s="71">
        <v>75.95</v>
      </c>
      <c r="L44" s="22">
        <v>2.6</v>
      </c>
    </row>
    <row r="45" spans="1:12">
      <c r="A45" s="88"/>
      <c r="B45" s="91"/>
      <c r="C45" s="91"/>
      <c r="D45" s="63"/>
      <c r="E45" s="13"/>
      <c r="F45" s="72" t="s">
        <v>15</v>
      </c>
      <c r="G45" s="70">
        <v>570</v>
      </c>
      <c r="H45" s="70">
        <f t="shared" ref="H45:K45" si="8">SUM(H41:H44)</f>
        <v>23.48</v>
      </c>
      <c r="I45" s="70">
        <f t="shared" si="8"/>
        <v>25.65</v>
      </c>
      <c r="J45" s="70">
        <f t="shared" si="8"/>
        <v>88.339999999999989</v>
      </c>
      <c r="K45" s="70">
        <f t="shared" si="8"/>
        <v>682.90000000000009</v>
      </c>
      <c r="L45" s="87">
        <f>SUM(L41:L44)</f>
        <v>51.6</v>
      </c>
    </row>
    <row r="46" spans="1:12">
      <c r="A46" s="89">
        <v>1</v>
      </c>
      <c r="B46" s="89">
        <v>2</v>
      </c>
      <c r="C46" s="111" t="s">
        <v>16</v>
      </c>
      <c r="D46" s="63"/>
      <c r="E46" s="10">
        <v>0.39583333333333331</v>
      </c>
      <c r="F46" s="73" t="s">
        <v>16</v>
      </c>
      <c r="G46" s="70"/>
      <c r="H46" s="70"/>
      <c r="I46" s="70"/>
      <c r="J46" s="70"/>
      <c r="K46" s="70"/>
      <c r="L46" s="22"/>
    </row>
    <row r="47" spans="1:12">
      <c r="A47" s="90"/>
      <c r="B47" s="90"/>
      <c r="C47" s="112"/>
      <c r="D47" s="61" t="s">
        <v>172</v>
      </c>
      <c r="E47" s="13" t="s">
        <v>12</v>
      </c>
      <c r="F47" s="74" t="s">
        <v>51</v>
      </c>
      <c r="G47" s="71">
        <v>155</v>
      </c>
      <c r="H47" s="71">
        <v>0.74</v>
      </c>
      <c r="I47" s="71">
        <v>0.56000000000000005</v>
      </c>
      <c r="J47" s="71">
        <v>20.170000000000002</v>
      </c>
      <c r="K47" s="71">
        <v>77.7</v>
      </c>
      <c r="L47" s="22">
        <v>11.8</v>
      </c>
    </row>
    <row r="48" spans="1:12">
      <c r="A48" s="91"/>
      <c r="B48" s="91"/>
      <c r="C48" s="113"/>
      <c r="D48" s="63"/>
      <c r="E48" s="13"/>
      <c r="F48" s="72" t="s">
        <v>18</v>
      </c>
      <c r="G48" s="70">
        <f>SUM(G47:G47)</f>
        <v>155</v>
      </c>
      <c r="H48" s="70">
        <f>SUM(H47:H47)</f>
        <v>0.74</v>
      </c>
      <c r="I48" s="70">
        <f>SUM(I47:I47)</f>
        <v>0.56000000000000005</v>
      </c>
      <c r="J48" s="70">
        <f>SUM(J47:J47)</f>
        <v>20.170000000000002</v>
      </c>
      <c r="K48" s="70">
        <f>SUM(K47:K47)</f>
        <v>77.7</v>
      </c>
      <c r="L48" s="87">
        <f>SUM(L47)</f>
        <v>11.8</v>
      </c>
    </row>
    <row r="49" spans="1:12">
      <c r="A49" s="89">
        <v>1</v>
      </c>
      <c r="B49" s="89">
        <v>2</v>
      </c>
      <c r="C49" s="89" t="s">
        <v>19</v>
      </c>
      <c r="D49" s="63"/>
      <c r="E49" s="10">
        <v>0.50694444444444442</v>
      </c>
      <c r="F49" s="75" t="s">
        <v>19</v>
      </c>
      <c r="G49" s="70"/>
      <c r="H49" s="70"/>
      <c r="I49" s="70"/>
      <c r="J49" s="70"/>
      <c r="K49" s="70"/>
      <c r="L49" s="22"/>
    </row>
    <row r="50" spans="1:12">
      <c r="A50" s="90"/>
      <c r="B50" s="90"/>
      <c r="C50" s="90"/>
      <c r="D50" s="60" t="s">
        <v>166</v>
      </c>
      <c r="E50" s="13" t="s">
        <v>52</v>
      </c>
      <c r="F50" s="68" t="s">
        <v>53</v>
      </c>
      <c r="G50" s="71">
        <v>100</v>
      </c>
      <c r="H50" s="71">
        <v>1</v>
      </c>
      <c r="I50" s="71">
        <v>10.199999999999999</v>
      </c>
      <c r="J50" s="71">
        <v>7.2</v>
      </c>
      <c r="K50" s="71">
        <v>123.7</v>
      </c>
      <c r="L50" s="22">
        <v>4.3</v>
      </c>
    </row>
    <row r="51" spans="1:12">
      <c r="A51" s="90"/>
      <c r="B51" s="90"/>
      <c r="C51" s="90"/>
      <c r="D51" s="60" t="s">
        <v>167</v>
      </c>
      <c r="E51" s="13" t="s">
        <v>54</v>
      </c>
      <c r="F51" s="83" t="s">
        <v>55</v>
      </c>
      <c r="G51" s="71">
        <v>300</v>
      </c>
      <c r="H51" s="71">
        <v>7</v>
      </c>
      <c r="I51" s="71">
        <v>8.5</v>
      </c>
      <c r="J51" s="71">
        <v>8.6</v>
      </c>
      <c r="K51" s="71">
        <v>138.30000000000001</v>
      </c>
      <c r="L51" s="22">
        <v>3.8</v>
      </c>
    </row>
    <row r="52" spans="1:12">
      <c r="A52" s="90"/>
      <c r="B52" s="90"/>
      <c r="C52" s="90"/>
      <c r="D52" s="60" t="s">
        <v>168</v>
      </c>
      <c r="E52" s="14" t="s">
        <v>56</v>
      </c>
      <c r="F52" s="74" t="s">
        <v>57</v>
      </c>
      <c r="G52" s="71">
        <v>150</v>
      </c>
      <c r="H52" s="77">
        <v>5.3</v>
      </c>
      <c r="I52" s="77">
        <v>4.9000000000000004</v>
      </c>
      <c r="J52" s="77">
        <v>32.799999999999997</v>
      </c>
      <c r="K52" s="77">
        <v>196.8</v>
      </c>
      <c r="L52" s="22">
        <v>10.5</v>
      </c>
    </row>
    <row r="53" spans="1:12">
      <c r="A53" s="90"/>
      <c r="B53" s="90"/>
      <c r="C53" s="90"/>
      <c r="D53" s="60" t="s">
        <v>169</v>
      </c>
      <c r="E53" s="12" t="s">
        <v>58</v>
      </c>
      <c r="F53" s="68" t="s">
        <v>59</v>
      </c>
      <c r="G53" s="71">
        <v>75</v>
      </c>
      <c r="H53" s="71">
        <v>13.7</v>
      </c>
      <c r="I53" s="71">
        <v>13</v>
      </c>
      <c r="J53" s="71">
        <v>12.3</v>
      </c>
      <c r="K53" s="71">
        <v>221.3</v>
      </c>
      <c r="L53" s="22">
        <v>56</v>
      </c>
    </row>
    <row r="54" spans="1:12">
      <c r="A54" s="90"/>
      <c r="B54" s="90"/>
      <c r="C54" s="90"/>
      <c r="D54" s="60" t="s">
        <v>165</v>
      </c>
      <c r="E54" s="12" t="s">
        <v>12</v>
      </c>
      <c r="F54" s="68" t="s">
        <v>30</v>
      </c>
      <c r="G54" s="71">
        <v>70</v>
      </c>
      <c r="H54" s="71">
        <v>5.67</v>
      </c>
      <c r="I54" s="71">
        <v>0.7</v>
      </c>
      <c r="J54" s="71">
        <v>34.159999999999997</v>
      </c>
      <c r="K54" s="71">
        <v>169.4</v>
      </c>
      <c r="L54" s="22">
        <v>5.3</v>
      </c>
    </row>
    <row r="55" spans="1:12">
      <c r="A55" s="90"/>
      <c r="B55" s="90"/>
      <c r="C55" s="90"/>
      <c r="D55" s="60" t="s">
        <v>165</v>
      </c>
      <c r="E55" s="12" t="s">
        <v>12</v>
      </c>
      <c r="F55" s="68" t="s">
        <v>14</v>
      </c>
      <c r="G55" s="71">
        <v>50</v>
      </c>
      <c r="H55" s="71">
        <v>2.95</v>
      </c>
      <c r="I55" s="71">
        <v>0.55000000000000004</v>
      </c>
      <c r="J55" s="71">
        <v>22.25</v>
      </c>
      <c r="K55" s="71">
        <v>108.5</v>
      </c>
      <c r="L55" s="22">
        <v>3.7</v>
      </c>
    </row>
    <row r="56" spans="1:12">
      <c r="A56" s="90"/>
      <c r="B56" s="90"/>
      <c r="C56" s="90"/>
      <c r="D56" s="60" t="s">
        <v>170</v>
      </c>
      <c r="E56" s="12" t="s">
        <v>60</v>
      </c>
      <c r="F56" s="68" t="s">
        <v>61</v>
      </c>
      <c r="G56" s="71">
        <v>200</v>
      </c>
      <c r="H56" s="71">
        <v>1</v>
      </c>
      <c r="I56" s="71">
        <v>0.1</v>
      </c>
      <c r="J56" s="71">
        <v>15.7</v>
      </c>
      <c r="K56" s="71">
        <v>66.900000000000006</v>
      </c>
      <c r="L56" s="22">
        <v>4.2300000000000004</v>
      </c>
    </row>
    <row r="57" spans="1:12">
      <c r="A57" s="91"/>
      <c r="B57" s="91"/>
      <c r="C57" s="91"/>
      <c r="D57" s="63"/>
      <c r="E57" s="12"/>
      <c r="F57" s="72" t="s">
        <v>31</v>
      </c>
      <c r="G57" s="70">
        <f>SUM(G50:G56)</f>
        <v>945</v>
      </c>
      <c r="H57" s="70">
        <f t="shared" ref="H57:K57" si="9">SUM(H50:H56)</f>
        <v>36.620000000000005</v>
      </c>
      <c r="I57" s="70">
        <f t="shared" si="9"/>
        <v>37.950000000000003</v>
      </c>
      <c r="J57" s="70">
        <f t="shared" si="9"/>
        <v>133.01</v>
      </c>
      <c r="K57" s="70">
        <f t="shared" si="9"/>
        <v>1024.9000000000001</v>
      </c>
      <c r="L57" s="87">
        <f t="shared" ref="L57" si="10">SUM(L50:L56)</f>
        <v>87.83</v>
      </c>
    </row>
    <row r="58" spans="1:12">
      <c r="A58" s="89">
        <v>1</v>
      </c>
      <c r="B58" s="89">
        <v>2</v>
      </c>
      <c r="C58" s="89" t="s">
        <v>32</v>
      </c>
      <c r="D58" s="63"/>
      <c r="E58" s="15">
        <v>0.66666666666666663</v>
      </c>
      <c r="F58" s="75" t="s">
        <v>32</v>
      </c>
      <c r="G58" s="70"/>
      <c r="H58" s="70"/>
      <c r="I58" s="70"/>
      <c r="J58" s="70"/>
      <c r="K58" s="70"/>
      <c r="L58" s="22"/>
    </row>
    <row r="59" spans="1:12">
      <c r="A59" s="90"/>
      <c r="B59" s="90"/>
      <c r="C59" s="90"/>
      <c r="D59" s="60" t="s">
        <v>171</v>
      </c>
      <c r="E59" s="12" t="s">
        <v>62</v>
      </c>
      <c r="F59" s="78" t="s">
        <v>63</v>
      </c>
      <c r="G59" s="71">
        <v>75</v>
      </c>
      <c r="H59" s="71">
        <v>14.7</v>
      </c>
      <c r="I59" s="71">
        <v>4.3</v>
      </c>
      <c r="J59" s="71">
        <v>15.5</v>
      </c>
      <c r="K59" s="71">
        <v>158.6</v>
      </c>
      <c r="L59" s="22">
        <v>26.6</v>
      </c>
    </row>
    <row r="60" spans="1:12">
      <c r="A60" s="90"/>
      <c r="B60" s="90"/>
      <c r="C60" s="90"/>
      <c r="D60" s="60" t="s">
        <v>170</v>
      </c>
      <c r="E60" s="12" t="s">
        <v>12</v>
      </c>
      <c r="F60" s="68" t="s">
        <v>33</v>
      </c>
      <c r="G60" s="71">
        <v>200</v>
      </c>
      <c r="H60" s="71">
        <v>0.8</v>
      </c>
      <c r="I60" s="71">
        <v>0.8</v>
      </c>
      <c r="J60" s="71">
        <v>19.600000000000001</v>
      </c>
      <c r="K60" s="71">
        <v>84</v>
      </c>
      <c r="L60" s="22">
        <v>11.6</v>
      </c>
    </row>
    <row r="61" spans="1:12">
      <c r="A61" s="91"/>
      <c r="B61" s="91"/>
      <c r="C61" s="91"/>
      <c r="D61" s="63"/>
      <c r="E61" s="12"/>
      <c r="F61" s="79" t="s">
        <v>36</v>
      </c>
      <c r="G61" s="70">
        <f>SUM(G59:G60)</f>
        <v>275</v>
      </c>
      <c r="H61" s="70">
        <f>SUM(H59:H60)</f>
        <v>15.5</v>
      </c>
      <c r="I61" s="70">
        <f>SUM(I59:I60)</f>
        <v>5.0999999999999996</v>
      </c>
      <c r="J61" s="70">
        <f>SUM(J59:J60)</f>
        <v>35.1</v>
      </c>
      <c r="K61" s="70">
        <f>SUM(K59:K60)</f>
        <v>242.6</v>
      </c>
      <c r="L61" s="87">
        <f t="shared" ref="L61" si="11">SUM(L59:L60)</f>
        <v>38.200000000000003</v>
      </c>
    </row>
    <row r="62" spans="1:12">
      <c r="A62" s="89">
        <v>1</v>
      </c>
      <c r="B62" s="89">
        <v>2</v>
      </c>
      <c r="C62" s="89" t="s">
        <v>37</v>
      </c>
      <c r="D62" s="63"/>
      <c r="E62" s="15">
        <v>0.75</v>
      </c>
      <c r="F62" s="80" t="s">
        <v>37</v>
      </c>
      <c r="G62" s="70"/>
      <c r="H62" s="70"/>
      <c r="I62" s="70"/>
      <c r="J62" s="70"/>
      <c r="K62" s="70"/>
      <c r="L62" s="22"/>
    </row>
    <row r="63" spans="1:12">
      <c r="A63" s="90"/>
      <c r="B63" s="90"/>
      <c r="C63" s="90"/>
      <c r="D63" s="61" t="s">
        <v>174</v>
      </c>
      <c r="E63" s="12" t="s">
        <v>64</v>
      </c>
      <c r="F63" s="68" t="s">
        <v>65</v>
      </c>
      <c r="G63" s="71">
        <v>250</v>
      </c>
      <c r="H63" s="71">
        <v>25.1</v>
      </c>
      <c r="I63" s="71">
        <v>23.4</v>
      </c>
      <c r="J63" s="71">
        <v>21.5</v>
      </c>
      <c r="K63" s="71">
        <v>397.5</v>
      </c>
      <c r="L63" s="22">
        <v>105.42</v>
      </c>
    </row>
    <row r="64" spans="1:12">
      <c r="A64" s="90"/>
      <c r="B64" s="90"/>
      <c r="C64" s="90"/>
      <c r="D64" s="60" t="s">
        <v>164</v>
      </c>
      <c r="E64" s="12" t="s">
        <v>10</v>
      </c>
      <c r="F64" s="68" t="s">
        <v>11</v>
      </c>
      <c r="G64" s="71">
        <v>200</v>
      </c>
      <c r="H64" s="71">
        <v>1.6</v>
      </c>
      <c r="I64" s="71">
        <v>1.1000000000000001</v>
      </c>
      <c r="J64" s="71">
        <v>8.6</v>
      </c>
      <c r="K64" s="71">
        <v>50.9</v>
      </c>
      <c r="L64" s="22">
        <v>4.38</v>
      </c>
    </row>
    <row r="65" spans="1:12">
      <c r="A65" s="90"/>
      <c r="B65" s="90"/>
      <c r="C65" s="90"/>
      <c r="D65" s="60" t="s">
        <v>165</v>
      </c>
      <c r="E65" s="11" t="s">
        <v>12</v>
      </c>
      <c r="F65" s="74" t="s">
        <v>30</v>
      </c>
      <c r="G65" s="71">
        <v>35.700000000000003</v>
      </c>
      <c r="H65" s="71">
        <v>2.89</v>
      </c>
      <c r="I65" s="71">
        <v>0.36</v>
      </c>
      <c r="J65" s="71">
        <v>17.420000000000002</v>
      </c>
      <c r="K65" s="71">
        <v>86.39</v>
      </c>
      <c r="L65" s="22">
        <v>2.7</v>
      </c>
    </row>
    <row r="66" spans="1:12">
      <c r="A66" s="90"/>
      <c r="B66" s="90"/>
      <c r="C66" s="90"/>
      <c r="D66" s="60" t="s">
        <v>165</v>
      </c>
      <c r="E66" s="12" t="s">
        <v>12</v>
      </c>
      <c r="F66" s="68" t="s">
        <v>14</v>
      </c>
      <c r="G66" s="71">
        <v>35</v>
      </c>
      <c r="H66" s="71">
        <v>2.0699999999999998</v>
      </c>
      <c r="I66" s="71">
        <v>0.39</v>
      </c>
      <c r="J66" s="71">
        <v>15.58</v>
      </c>
      <c r="K66" s="71">
        <v>75.95</v>
      </c>
      <c r="L66" s="22">
        <v>2.5</v>
      </c>
    </row>
    <row r="67" spans="1:12">
      <c r="A67" s="91"/>
      <c r="B67" s="91"/>
      <c r="C67" s="91"/>
      <c r="D67" s="63"/>
      <c r="E67" s="12"/>
      <c r="F67" s="72" t="s">
        <v>44</v>
      </c>
      <c r="G67" s="70">
        <f>SUM(G63:G66)</f>
        <v>520.70000000000005</v>
      </c>
      <c r="H67" s="70">
        <f>SUM(H63:H66)</f>
        <v>31.660000000000004</v>
      </c>
      <c r="I67" s="70">
        <f>SUM(I63:I66)</f>
        <v>25.25</v>
      </c>
      <c r="J67" s="70">
        <f>SUM(J63:J66)</f>
        <v>63.1</v>
      </c>
      <c r="K67" s="70">
        <f>SUM(K63:K66)</f>
        <v>610.74</v>
      </c>
      <c r="L67" s="87">
        <f t="shared" ref="L67" si="12">SUM(L63:L66)</f>
        <v>115</v>
      </c>
    </row>
    <row r="68" spans="1:12">
      <c r="A68" s="89">
        <v>1</v>
      </c>
      <c r="B68" s="89">
        <v>2</v>
      </c>
      <c r="C68" s="111" t="s">
        <v>45</v>
      </c>
      <c r="D68" s="64"/>
      <c r="E68" s="15">
        <v>0.79166666666666663</v>
      </c>
      <c r="F68" s="75" t="s">
        <v>45</v>
      </c>
      <c r="G68" s="70"/>
      <c r="H68" s="70"/>
      <c r="I68" s="70"/>
      <c r="J68" s="70"/>
      <c r="K68" s="70"/>
      <c r="L68" s="22"/>
    </row>
    <row r="69" spans="1:12">
      <c r="A69" s="90"/>
      <c r="B69" s="90"/>
      <c r="C69" s="112"/>
      <c r="D69" s="60" t="s">
        <v>170</v>
      </c>
      <c r="E69" s="12" t="s">
        <v>12</v>
      </c>
      <c r="F69" s="68" t="s">
        <v>143</v>
      </c>
      <c r="G69" s="71">
        <v>190</v>
      </c>
      <c r="H69" s="71">
        <v>4.05</v>
      </c>
      <c r="I69" s="71">
        <v>0.45</v>
      </c>
      <c r="J69" s="71">
        <v>23.7</v>
      </c>
      <c r="K69" s="71">
        <v>112.5</v>
      </c>
      <c r="L69" s="22">
        <v>19.440000000000001</v>
      </c>
    </row>
    <row r="70" spans="1:12">
      <c r="A70" s="90"/>
      <c r="B70" s="90"/>
      <c r="C70" s="112"/>
      <c r="D70" s="60" t="s">
        <v>165</v>
      </c>
      <c r="E70" s="12" t="s">
        <v>12</v>
      </c>
      <c r="F70" s="68" t="s">
        <v>30</v>
      </c>
      <c r="G70" s="71">
        <v>20</v>
      </c>
      <c r="H70" s="71">
        <v>1.62</v>
      </c>
      <c r="I70" s="71">
        <v>0.2</v>
      </c>
      <c r="J70" s="71">
        <v>9.76</v>
      </c>
      <c r="K70" s="71">
        <v>48.4</v>
      </c>
      <c r="L70" s="22">
        <v>1.5</v>
      </c>
    </row>
    <row r="71" spans="1:12">
      <c r="A71" s="90"/>
      <c r="B71" s="90"/>
      <c r="C71" s="113"/>
      <c r="D71" s="60"/>
      <c r="E71" s="47"/>
      <c r="F71" s="72" t="s">
        <v>47</v>
      </c>
      <c r="G71" s="70">
        <f>SUM(G69:G70)</f>
        <v>210</v>
      </c>
      <c r="H71" s="70">
        <f t="shared" ref="H71:K71" si="13">SUM(H69:H70)</f>
        <v>5.67</v>
      </c>
      <c r="I71" s="70">
        <f t="shared" si="13"/>
        <v>0.65</v>
      </c>
      <c r="J71" s="70">
        <f t="shared" si="13"/>
        <v>33.46</v>
      </c>
      <c r="K71" s="70">
        <f t="shared" si="13"/>
        <v>160.9</v>
      </c>
      <c r="L71" s="87">
        <f t="shared" ref="L71" si="14">SUM(L69:L70)</f>
        <v>20.94</v>
      </c>
    </row>
    <row r="72" spans="1:12" ht="18.75" customHeight="1">
      <c r="A72" s="115" t="s">
        <v>48</v>
      </c>
      <c r="B72" s="116"/>
      <c r="C72" s="116"/>
      <c r="D72" s="116"/>
      <c r="E72" s="117"/>
      <c r="F72" s="48"/>
      <c r="G72" s="6">
        <f>G71+G67+G61+G57+G48+G45</f>
        <v>2675.7</v>
      </c>
      <c r="H72" s="6">
        <f>H71+H67+H61+H57+H48+H45</f>
        <v>113.67000000000002</v>
      </c>
      <c r="I72" s="6">
        <f>I71+I67+I61+I57+I48+I45</f>
        <v>95.16</v>
      </c>
      <c r="J72" s="6">
        <f>J71+J67+J61+J57+J48+J45</f>
        <v>373.17999999999995</v>
      </c>
      <c r="K72" s="50">
        <f>K71+K67+K61+K57+K48+K45</f>
        <v>2799.7400000000002</v>
      </c>
      <c r="L72" s="87">
        <f>SUM(L45,L48,L57,L61,L67,L71)</f>
        <v>325.37</v>
      </c>
    </row>
    <row r="73" spans="1:12">
      <c r="A73" s="88">
        <v>1</v>
      </c>
      <c r="B73" s="88">
        <v>3</v>
      </c>
      <c r="C73" s="88" t="s">
        <v>7</v>
      </c>
      <c r="D73" s="63"/>
      <c r="E73" s="54">
        <v>0.31944444444444448</v>
      </c>
      <c r="F73" s="70" t="s">
        <v>7</v>
      </c>
      <c r="G73" s="71"/>
      <c r="H73" s="71"/>
      <c r="I73" s="71"/>
      <c r="J73" s="71"/>
      <c r="K73" s="71"/>
      <c r="L73" s="22"/>
    </row>
    <row r="74" spans="1:12">
      <c r="A74" s="88"/>
      <c r="B74" s="88"/>
      <c r="C74" s="88"/>
      <c r="D74" s="60" t="s">
        <v>163</v>
      </c>
      <c r="E74" s="19" t="s">
        <v>66</v>
      </c>
      <c r="F74" s="69" t="s">
        <v>67</v>
      </c>
      <c r="G74" s="71">
        <v>250</v>
      </c>
      <c r="H74" s="71">
        <v>8.5</v>
      </c>
      <c r="I74" s="71">
        <v>7.25</v>
      </c>
      <c r="J74" s="71">
        <v>40.1</v>
      </c>
      <c r="K74" s="71">
        <v>260.39999999999998</v>
      </c>
      <c r="L74" s="22">
        <v>16.34</v>
      </c>
    </row>
    <row r="75" spans="1:12">
      <c r="A75" s="88"/>
      <c r="B75" s="88"/>
      <c r="C75" s="88"/>
      <c r="D75" s="60" t="s">
        <v>164</v>
      </c>
      <c r="E75" s="19" t="s">
        <v>68</v>
      </c>
      <c r="F75" s="68" t="s">
        <v>173</v>
      </c>
      <c r="G75" s="71">
        <v>200</v>
      </c>
      <c r="H75" s="71">
        <v>3.8</v>
      </c>
      <c r="I75" s="71">
        <v>2.9</v>
      </c>
      <c r="J75" s="71">
        <v>11.3</v>
      </c>
      <c r="K75" s="71">
        <v>86</v>
      </c>
      <c r="L75" s="22">
        <v>10.06</v>
      </c>
    </row>
    <row r="76" spans="1:12">
      <c r="A76" s="88"/>
      <c r="B76" s="88"/>
      <c r="C76" s="88"/>
      <c r="D76" s="60" t="s">
        <v>165</v>
      </c>
      <c r="E76" s="55" t="s">
        <v>12</v>
      </c>
      <c r="F76" s="68" t="s">
        <v>13</v>
      </c>
      <c r="G76" s="71" t="s">
        <v>176</v>
      </c>
      <c r="H76" s="71">
        <v>8.2100000000000009</v>
      </c>
      <c r="I76" s="71">
        <v>12.36</v>
      </c>
      <c r="J76" s="71">
        <v>29.36</v>
      </c>
      <c r="K76" s="71">
        <v>265.75</v>
      </c>
      <c r="L76" s="22">
        <v>21.48</v>
      </c>
    </row>
    <row r="77" spans="1:12">
      <c r="A77" s="88"/>
      <c r="B77" s="88"/>
      <c r="C77" s="88"/>
      <c r="D77" s="60" t="s">
        <v>165</v>
      </c>
      <c r="E77" s="55" t="s">
        <v>12</v>
      </c>
      <c r="F77" s="68" t="s">
        <v>14</v>
      </c>
      <c r="G77" s="71">
        <v>35</v>
      </c>
      <c r="H77" s="71">
        <v>2.0699999999999998</v>
      </c>
      <c r="I77" s="71">
        <v>0.39</v>
      </c>
      <c r="J77" s="71">
        <v>15.58</v>
      </c>
      <c r="K77" s="71">
        <v>75.95</v>
      </c>
      <c r="L77" s="22">
        <v>2.5</v>
      </c>
    </row>
    <row r="78" spans="1:12">
      <c r="A78" s="88"/>
      <c r="B78" s="88"/>
      <c r="C78" s="88"/>
      <c r="D78" s="63"/>
      <c r="E78" s="55"/>
      <c r="F78" s="72" t="s">
        <v>15</v>
      </c>
      <c r="G78" s="70">
        <v>570</v>
      </c>
      <c r="H78" s="70">
        <f t="shared" ref="H78:K78" si="15">SUM(H74:H77)</f>
        <v>22.580000000000002</v>
      </c>
      <c r="I78" s="70">
        <f t="shared" si="15"/>
        <v>22.9</v>
      </c>
      <c r="J78" s="70">
        <f t="shared" si="15"/>
        <v>96.34</v>
      </c>
      <c r="K78" s="70">
        <f t="shared" si="15"/>
        <v>688.1</v>
      </c>
      <c r="L78" s="87">
        <f>SUM(L74:L77)</f>
        <v>50.379999999999995</v>
      </c>
    </row>
    <row r="79" spans="1:12">
      <c r="A79" s="88">
        <v>1</v>
      </c>
      <c r="B79" s="88">
        <v>3</v>
      </c>
      <c r="C79" s="95" t="s">
        <v>16</v>
      </c>
      <c r="D79" s="63"/>
      <c r="E79" s="54">
        <v>0.39583333333333331</v>
      </c>
      <c r="F79" s="73" t="s">
        <v>16</v>
      </c>
      <c r="G79" s="70"/>
      <c r="H79" s="70"/>
      <c r="I79" s="70"/>
      <c r="J79" s="70"/>
      <c r="K79" s="70"/>
      <c r="L79" s="22"/>
    </row>
    <row r="80" spans="1:12">
      <c r="A80" s="88"/>
      <c r="B80" s="88"/>
      <c r="C80" s="95"/>
      <c r="D80" s="61" t="s">
        <v>172</v>
      </c>
      <c r="E80" s="55" t="s">
        <v>12</v>
      </c>
      <c r="F80" s="74" t="s">
        <v>70</v>
      </c>
      <c r="G80" s="71">
        <v>185</v>
      </c>
      <c r="H80" s="71">
        <v>1.67</v>
      </c>
      <c r="I80" s="71">
        <v>0.37</v>
      </c>
      <c r="J80" s="71">
        <v>14.99</v>
      </c>
      <c r="K80" s="71">
        <v>66.599999999999994</v>
      </c>
      <c r="L80" s="22">
        <v>22.3</v>
      </c>
    </row>
    <row r="81" spans="1:12">
      <c r="A81" s="88"/>
      <c r="B81" s="88"/>
      <c r="C81" s="95"/>
      <c r="D81" s="63"/>
      <c r="E81" s="55"/>
      <c r="F81" s="72" t="s">
        <v>18</v>
      </c>
      <c r="G81" s="70">
        <f>SUM(G80)</f>
        <v>185</v>
      </c>
      <c r="H81" s="70">
        <f t="shared" ref="H81:K81" si="16">SUM(H80)</f>
        <v>1.67</v>
      </c>
      <c r="I81" s="70">
        <f t="shared" si="16"/>
        <v>0.37</v>
      </c>
      <c r="J81" s="70">
        <f t="shared" si="16"/>
        <v>14.99</v>
      </c>
      <c r="K81" s="70">
        <f t="shared" si="16"/>
        <v>66.599999999999994</v>
      </c>
      <c r="L81" s="87">
        <f>SUM(L80)</f>
        <v>22.3</v>
      </c>
    </row>
    <row r="82" spans="1:12">
      <c r="A82" s="88">
        <v>1</v>
      </c>
      <c r="B82" s="88">
        <v>3</v>
      </c>
      <c r="C82" s="88" t="s">
        <v>19</v>
      </c>
      <c r="D82" s="63"/>
      <c r="E82" s="56">
        <v>0.50694444444444442</v>
      </c>
      <c r="F82" s="75" t="s">
        <v>19</v>
      </c>
      <c r="G82" s="70"/>
      <c r="H82" s="70"/>
      <c r="I82" s="70"/>
      <c r="J82" s="70"/>
      <c r="K82" s="70"/>
      <c r="L82" s="22"/>
    </row>
    <row r="83" spans="1:12">
      <c r="A83" s="88"/>
      <c r="B83" s="88"/>
      <c r="C83" s="88"/>
      <c r="D83" s="60" t="s">
        <v>166</v>
      </c>
      <c r="E83" s="55" t="s">
        <v>71</v>
      </c>
      <c r="F83" s="68" t="s">
        <v>72</v>
      </c>
      <c r="G83" s="71">
        <v>100</v>
      </c>
      <c r="H83" s="71">
        <v>1.3</v>
      </c>
      <c r="I83" s="71">
        <v>4.5</v>
      </c>
      <c r="J83" s="71">
        <v>7.7</v>
      </c>
      <c r="K83" s="71">
        <v>76</v>
      </c>
      <c r="L83" s="22">
        <v>0.5</v>
      </c>
    </row>
    <row r="84" spans="1:12">
      <c r="A84" s="88"/>
      <c r="B84" s="88"/>
      <c r="C84" s="88"/>
      <c r="D84" s="60" t="s">
        <v>167</v>
      </c>
      <c r="E84" s="55" t="s">
        <v>73</v>
      </c>
      <c r="F84" s="68" t="s">
        <v>74</v>
      </c>
      <c r="G84" s="71">
        <v>300</v>
      </c>
      <c r="H84" s="71">
        <v>4.2</v>
      </c>
      <c r="I84" s="71">
        <v>3.6</v>
      </c>
      <c r="J84" s="71">
        <v>30.2</v>
      </c>
      <c r="K84" s="71">
        <v>170</v>
      </c>
      <c r="L84" s="22">
        <v>1.76</v>
      </c>
    </row>
    <row r="85" spans="1:12">
      <c r="A85" s="88"/>
      <c r="B85" s="88"/>
      <c r="C85" s="88"/>
      <c r="D85" s="60" t="s">
        <v>168</v>
      </c>
      <c r="E85" s="55" t="s">
        <v>75</v>
      </c>
      <c r="F85" s="68" t="s">
        <v>177</v>
      </c>
      <c r="G85" s="71">
        <v>200</v>
      </c>
      <c r="H85" s="71">
        <v>19.3</v>
      </c>
      <c r="I85" s="71">
        <v>1.7</v>
      </c>
      <c r="J85" s="71">
        <v>45.1</v>
      </c>
      <c r="K85" s="71">
        <v>273.10000000000002</v>
      </c>
      <c r="L85" s="22">
        <v>3.9</v>
      </c>
    </row>
    <row r="86" spans="1:12">
      <c r="A86" s="88"/>
      <c r="B86" s="88"/>
      <c r="C86" s="88"/>
      <c r="D86" s="60" t="s">
        <v>169</v>
      </c>
      <c r="E86" s="57" t="s">
        <v>76</v>
      </c>
      <c r="F86" s="74" t="s">
        <v>77</v>
      </c>
      <c r="G86" s="71">
        <v>80</v>
      </c>
      <c r="H86" s="77">
        <v>12.6</v>
      </c>
      <c r="I86" s="77">
        <v>9</v>
      </c>
      <c r="J86" s="77">
        <v>10.1</v>
      </c>
      <c r="K86" s="77">
        <v>172.3</v>
      </c>
      <c r="L86" s="22">
        <v>44.52</v>
      </c>
    </row>
    <row r="87" spans="1:12">
      <c r="A87" s="88"/>
      <c r="B87" s="88"/>
      <c r="C87" s="88"/>
      <c r="D87" s="60" t="s">
        <v>170</v>
      </c>
      <c r="E87" s="58" t="s">
        <v>60</v>
      </c>
      <c r="F87" s="68" t="s">
        <v>61</v>
      </c>
      <c r="G87" s="71">
        <v>200</v>
      </c>
      <c r="H87" s="71">
        <v>1</v>
      </c>
      <c r="I87" s="71">
        <v>0.1</v>
      </c>
      <c r="J87" s="71">
        <v>15.7</v>
      </c>
      <c r="K87" s="71">
        <v>66.900000000000006</v>
      </c>
      <c r="L87" s="22">
        <v>4.2300000000000004</v>
      </c>
    </row>
    <row r="88" spans="1:12">
      <c r="A88" s="88"/>
      <c r="B88" s="88"/>
      <c r="C88" s="88"/>
      <c r="D88" s="60" t="s">
        <v>165</v>
      </c>
      <c r="E88" s="58" t="s">
        <v>12</v>
      </c>
      <c r="F88" s="68" t="s">
        <v>30</v>
      </c>
      <c r="G88" s="71">
        <v>80</v>
      </c>
      <c r="H88" s="71">
        <v>6.48</v>
      </c>
      <c r="I88" s="71">
        <v>0.8</v>
      </c>
      <c r="J88" s="71">
        <v>39.04</v>
      </c>
      <c r="K88" s="71">
        <v>193.6</v>
      </c>
      <c r="L88" s="22">
        <v>6.08</v>
      </c>
    </row>
    <row r="89" spans="1:12">
      <c r="A89" s="88"/>
      <c r="B89" s="88"/>
      <c r="C89" s="88"/>
      <c r="D89" s="60" t="s">
        <v>165</v>
      </c>
      <c r="E89" s="58" t="s">
        <v>12</v>
      </c>
      <c r="F89" s="68" t="s">
        <v>14</v>
      </c>
      <c r="G89" s="71">
        <v>50</v>
      </c>
      <c r="H89" s="71">
        <v>2.95</v>
      </c>
      <c r="I89" s="71">
        <v>0.55000000000000004</v>
      </c>
      <c r="J89" s="71">
        <v>22.25</v>
      </c>
      <c r="K89" s="71">
        <v>108.5</v>
      </c>
      <c r="L89" s="22">
        <v>3.7</v>
      </c>
    </row>
    <row r="90" spans="1:12">
      <c r="A90" s="88"/>
      <c r="B90" s="88"/>
      <c r="C90" s="88"/>
      <c r="D90" s="63"/>
      <c r="E90" s="58"/>
      <c r="F90" s="72" t="s">
        <v>31</v>
      </c>
      <c r="G90" s="70">
        <f>SUM(G83:G89)</f>
        <v>1010</v>
      </c>
      <c r="H90" s="70">
        <f t="shared" ref="H90:K90" si="17">SUM(H83:H89)</f>
        <v>47.83</v>
      </c>
      <c r="I90" s="70">
        <f t="shared" si="17"/>
        <v>20.25</v>
      </c>
      <c r="J90" s="70">
        <f t="shared" si="17"/>
        <v>170.09</v>
      </c>
      <c r="K90" s="70">
        <f t="shared" si="17"/>
        <v>1060.4000000000001</v>
      </c>
      <c r="L90" s="87">
        <f t="shared" ref="L90" si="18">SUM(L83:L89)</f>
        <v>64.690000000000012</v>
      </c>
    </row>
    <row r="91" spans="1:12">
      <c r="A91" s="88">
        <v>1</v>
      </c>
      <c r="B91" s="88">
        <v>3</v>
      </c>
      <c r="C91" s="88" t="s">
        <v>32</v>
      </c>
      <c r="D91" s="63"/>
      <c r="E91" s="59">
        <v>0.66666666666666663</v>
      </c>
      <c r="F91" s="75" t="s">
        <v>32</v>
      </c>
      <c r="G91" s="70"/>
      <c r="H91" s="70"/>
      <c r="I91" s="70"/>
      <c r="J91" s="70"/>
      <c r="K91" s="70"/>
      <c r="L91" s="22"/>
    </row>
    <row r="92" spans="1:12">
      <c r="A92" s="88"/>
      <c r="B92" s="88"/>
      <c r="C92" s="88"/>
      <c r="D92" s="60" t="s">
        <v>170</v>
      </c>
      <c r="E92" s="58" t="s">
        <v>12</v>
      </c>
      <c r="F92" s="78" t="s">
        <v>33</v>
      </c>
      <c r="G92" s="71">
        <v>200</v>
      </c>
      <c r="H92" s="71">
        <v>0.8</v>
      </c>
      <c r="I92" s="71">
        <v>0.8</v>
      </c>
      <c r="J92" s="71">
        <v>19.600000000000001</v>
      </c>
      <c r="K92" s="71">
        <v>84</v>
      </c>
      <c r="L92" s="22">
        <v>11.6</v>
      </c>
    </row>
    <row r="93" spans="1:12">
      <c r="A93" s="88"/>
      <c r="B93" s="88"/>
      <c r="C93" s="88"/>
      <c r="D93" s="60" t="s">
        <v>171</v>
      </c>
      <c r="E93" s="58" t="s">
        <v>78</v>
      </c>
      <c r="F93" s="68" t="s">
        <v>79</v>
      </c>
      <c r="G93" s="71">
        <v>60</v>
      </c>
      <c r="H93" s="71">
        <v>5.2</v>
      </c>
      <c r="I93" s="71">
        <v>1.8</v>
      </c>
      <c r="J93" s="71">
        <v>34</v>
      </c>
      <c r="K93" s="71">
        <v>172.6</v>
      </c>
      <c r="L93" s="22">
        <v>3.76</v>
      </c>
    </row>
    <row r="94" spans="1:12">
      <c r="A94" s="88"/>
      <c r="B94" s="88"/>
      <c r="C94" s="88"/>
      <c r="D94" s="63"/>
      <c r="E94" s="58"/>
      <c r="F94" s="79" t="s">
        <v>36</v>
      </c>
      <c r="G94" s="70">
        <f>SUM(G92:G93)</f>
        <v>260</v>
      </c>
      <c r="H94" s="70">
        <f t="shared" ref="H94:K94" si="19">SUM(H92:H93)</f>
        <v>6</v>
      </c>
      <c r="I94" s="70">
        <f t="shared" si="19"/>
        <v>2.6</v>
      </c>
      <c r="J94" s="70">
        <f t="shared" si="19"/>
        <v>53.6</v>
      </c>
      <c r="K94" s="70">
        <f t="shared" si="19"/>
        <v>256.60000000000002</v>
      </c>
      <c r="L94" s="87">
        <f t="shared" ref="L94" si="20">SUM(L92:L93)</f>
        <v>15.36</v>
      </c>
    </row>
    <row r="95" spans="1:12">
      <c r="A95" s="88">
        <v>1</v>
      </c>
      <c r="B95" s="88">
        <v>3</v>
      </c>
      <c r="C95" s="88" t="s">
        <v>37</v>
      </c>
      <c r="D95" s="63"/>
      <c r="E95" s="59">
        <v>0.75</v>
      </c>
      <c r="F95" s="80" t="s">
        <v>37</v>
      </c>
      <c r="G95" s="70"/>
      <c r="H95" s="70"/>
      <c r="I95" s="70"/>
      <c r="J95" s="70"/>
      <c r="K95" s="70"/>
      <c r="L95" s="22"/>
    </row>
    <row r="96" spans="1:12">
      <c r="A96" s="88"/>
      <c r="B96" s="88"/>
      <c r="C96" s="88"/>
      <c r="D96" s="61" t="s">
        <v>174</v>
      </c>
      <c r="E96" s="58" t="s">
        <v>80</v>
      </c>
      <c r="F96" s="68" t="s">
        <v>81</v>
      </c>
      <c r="G96" s="71">
        <v>250</v>
      </c>
      <c r="H96" s="71">
        <v>29.5</v>
      </c>
      <c r="I96" s="71">
        <v>29</v>
      </c>
      <c r="J96" s="71">
        <v>33.1</v>
      </c>
      <c r="K96" s="71">
        <v>510.9</v>
      </c>
      <c r="L96" s="22">
        <v>130.53</v>
      </c>
    </row>
    <row r="97" spans="1:12">
      <c r="A97" s="88"/>
      <c r="B97" s="88"/>
      <c r="C97" s="88"/>
      <c r="D97" s="60" t="s">
        <v>164</v>
      </c>
      <c r="E97" s="58" t="s">
        <v>10</v>
      </c>
      <c r="F97" s="68" t="s">
        <v>108</v>
      </c>
      <c r="G97" s="71">
        <v>200</v>
      </c>
      <c r="H97" s="71">
        <v>0.2</v>
      </c>
      <c r="I97" s="71">
        <v>0</v>
      </c>
      <c r="J97" s="71">
        <v>6.5</v>
      </c>
      <c r="K97" s="71">
        <v>26.8</v>
      </c>
      <c r="L97" s="22">
        <v>0.68</v>
      </c>
    </row>
    <row r="98" spans="1:12">
      <c r="A98" s="88"/>
      <c r="B98" s="88"/>
      <c r="C98" s="88"/>
      <c r="D98" s="60" t="s">
        <v>165</v>
      </c>
      <c r="E98" s="19" t="s">
        <v>12</v>
      </c>
      <c r="F98" s="74" t="s">
        <v>30</v>
      </c>
      <c r="G98" s="71">
        <v>48.8</v>
      </c>
      <c r="H98" s="71">
        <v>3.95</v>
      </c>
      <c r="I98" s="71">
        <v>0.49</v>
      </c>
      <c r="J98" s="71">
        <v>23.81</v>
      </c>
      <c r="K98" s="71">
        <v>118.1</v>
      </c>
      <c r="L98" s="22">
        <v>3.7</v>
      </c>
    </row>
    <row r="99" spans="1:12">
      <c r="A99" s="88"/>
      <c r="B99" s="88"/>
      <c r="C99" s="88"/>
      <c r="D99" s="60" t="s">
        <v>165</v>
      </c>
      <c r="E99" s="58" t="s">
        <v>12</v>
      </c>
      <c r="F99" s="68" t="s">
        <v>14</v>
      </c>
      <c r="G99" s="71">
        <v>35</v>
      </c>
      <c r="H99" s="71">
        <v>2.0699999999999998</v>
      </c>
      <c r="I99" s="71">
        <v>0.39</v>
      </c>
      <c r="J99" s="71">
        <v>15.58</v>
      </c>
      <c r="K99" s="71">
        <v>75.95</v>
      </c>
      <c r="L99" s="22">
        <v>2.5</v>
      </c>
    </row>
    <row r="100" spans="1:12">
      <c r="A100" s="88"/>
      <c r="B100" s="88"/>
      <c r="C100" s="88"/>
      <c r="D100" s="63"/>
      <c r="E100" s="58"/>
      <c r="F100" s="72" t="s">
        <v>44</v>
      </c>
      <c r="G100" s="70">
        <f>SUM(G96:G99)</f>
        <v>533.79999999999995</v>
      </c>
      <c r="H100" s="70">
        <f t="shared" ref="H100:K100" si="21">SUM(H96:H99)</f>
        <v>35.72</v>
      </c>
      <c r="I100" s="70">
        <f t="shared" si="21"/>
        <v>29.88</v>
      </c>
      <c r="J100" s="70">
        <f t="shared" si="21"/>
        <v>78.989999999999995</v>
      </c>
      <c r="K100" s="70">
        <f t="shared" si="21"/>
        <v>731.75</v>
      </c>
      <c r="L100" s="87">
        <f t="shared" ref="L100" si="22">SUM(L96:L99)</f>
        <v>137.41</v>
      </c>
    </row>
    <row r="101" spans="1:12">
      <c r="A101" s="88">
        <v>1</v>
      </c>
      <c r="B101" s="88">
        <v>3</v>
      </c>
      <c r="C101" s="95" t="s">
        <v>45</v>
      </c>
      <c r="D101" s="63"/>
      <c r="E101" s="59">
        <v>0.8125</v>
      </c>
      <c r="F101" s="75" t="s">
        <v>45</v>
      </c>
      <c r="G101" s="70"/>
      <c r="H101" s="70"/>
      <c r="I101" s="70"/>
      <c r="J101" s="70"/>
      <c r="K101" s="70"/>
      <c r="L101" s="22"/>
    </row>
    <row r="102" spans="1:12">
      <c r="A102" s="88"/>
      <c r="B102" s="88"/>
      <c r="C102" s="95"/>
      <c r="D102" s="60" t="s">
        <v>170</v>
      </c>
      <c r="E102" s="58" t="s">
        <v>12</v>
      </c>
      <c r="F102" s="68" t="s">
        <v>178</v>
      </c>
      <c r="G102" s="71">
        <v>190</v>
      </c>
      <c r="H102" s="71">
        <v>5.13</v>
      </c>
      <c r="I102" s="71">
        <v>0.56999999999999995</v>
      </c>
      <c r="J102" s="71">
        <v>30.02</v>
      </c>
      <c r="K102" s="71">
        <v>142.5</v>
      </c>
      <c r="L102" s="22">
        <v>19.440000000000001</v>
      </c>
    </row>
    <row r="103" spans="1:12">
      <c r="A103" s="88"/>
      <c r="B103" s="88"/>
      <c r="C103" s="95"/>
      <c r="D103" s="60" t="s">
        <v>171</v>
      </c>
      <c r="E103" s="58" t="s">
        <v>12</v>
      </c>
      <c r="F103" s="68" t="s">
        <v>46</v>
      </c>
      <c r="G103" s="71">
        <v>30</v>
      </c>
      <c r="H103" s="71">
        <v>2.25</v>
      </c>
      <c r="I103" s="71">
        <v>3.54</v>
      </c>
      <c r="J103" s="71">
        <v>22.47</v>
      </c>
      <c r="K103" s="71">
        <v>125.1</v>
      </c>
      <c r="L103" s="22">
        <v>3.3</v>
      </c>
    </row>
    <row r="104" spans="1:12">
      <c r="A104" s="88"/>
      <c r="B104" s="88"/>
      <c r="C104" s="95"/>
      <c r="D104" s="63"/>
      <c r="E104" s="58"/>
      <c r="F104" s="72" t="s">
        <v>47</v>
      </c>
      <c r="G104" s="70">
        <f>SUM(G102:G103)</f>
        <v>220</v>
      </c>
      <c r="H104" s="70">
        <f t="shared" ref="H104:K104" si="23">SUM(H102:H103)</f>
        <v>7.38</v>
      </c>
      <c r="I104" s="70">
        <f t="shared" si="23"/>
        <v>4.1100000000000003</v>
      </c>
      <c r="J104" s="70">
        <f t="shared" si="23"/>
        <v>52.489999999999995</v>
      </c>
      <c r="K104" s="70">
        <f t="shared" si="23"/>
        <v>267.60000000000002</v>
      </c>
      <c r="L104" s="87">
        <f t="shared" ref="L104" si="24">SUM(L102:L103)</f>
        <v>22.740000000000002</v>
      </c>
    </row>
    <row r="105" spans="1:12" ht="18.75" customHeight="1">
      <c r="A105" s="102" t="s">
        <v>48</v>
      </c>
      <c r="B105" s="103"/>
      <c r="C105" s="103"/>
      <c r="D105" s="103"/>
      <c r="E105" s="104"/>
      <c r="F105" s="7"/>
      <c r="G105" s="6">
        <f>G104+G100+G94+G90+G81+G78</f>
        <v>2778.8</v>
      </c>
      <c r="H105" s="6">
        <f>H104+H100+H94+H90+H81+H78</f>
        <v>121.18</v>
      </c>
      <c r="I105" s="6">
        <f>I104+I100+I94+I90+I81+I78</f>
        <v>80.11</v>
      </c>
      <c r="J105" s="6">
        <f>J104+J100+J94+J90+J81+J78</f>
        <v>466.5</v>
      </c>
      <c r="K105" s="50">
        <f>K104+K100+K94+K90+K81+K78</f>
        <v>3071.05</v>
      </c>
      <c r="L105" s="87">
        <f>SUM(L78,L81,L90,L94,L100,L104)</f>
        <v>312.88</v>
      </c>
    </row>
    <row r="106" spans="1:12">
      <c r="A106" s="89">
        <v>1</v>
      </c>
      <c r="B106" s="89">
        <v>4</v>
      </c>
      <c r="C106" s="88" t="s">
        <v>7</v>
      </c>
      <c r="D106" s="67"/>
      <c r="E106" s="10">
        <v>0.31944444444444448</v>
      </c>
      <c r="F106" s="70" t="s">
        <v>7</v>
      </c>
      <c r="G106" s="71"/>
      <c r="H106" s="71"/>
      <c r="I106" s="71"/>
      <c r="J106" s="71"/>
      <c r="K106" s="71"/>
      <c r="L106" s="22"/>
    </row>
    <row r="107" spans="1:12">
      <c r="A107" s="90"/>
      <c r="B107" s="90"/>
      <c r="C107" s="88"/>
      <c r="D107" s="60" t="s">
        <v>163</v>
      </c>
      <c r="E107" s="11" t="s">
        <v>82</v>
      </c>
      <c r="F107" s="69" t="s">
        <v>179</v>
      </c>
      <c r="G107" s="71">
        <v>250</v>
      </c>
      <c r="H107" s="71">
        <v>6.3</v>
      </c>
      <c r="I107" s="71">
        <v>7.3</v>
      </c>
      <c r="J107" s="71">
        <v>30.1</v>
      </c>
      <c r="K107" s="71">
        <v>211.1</v>
      </c>
      <c r="L107" s="22">
        <v>16.66</v>
      </c>
    </row>
    <row r="108" spans="1:12">
      <c r="A108" s="90"/>
      <c r="B108" s="90"/>
      <c r="C108" s="88"/>
      <c r="D108" s="60" t="s">
        <v>170</v>
      </c>
      <c r="E108" s="13" t="s">
        <v>42</v>
      </c>
      <c r="F108" s="68" t="s">
        <v>43</v>
      </c>
      <c r="G108" s="71">
        <v>200</v>
      </c>
      <c r="H108" s="71">
        <v>4.5999999999999996</v>
      </c>
      <c r="I108" s="71">
        <v>3.6</v>
      </c>
      <c r="J108" s="71">
        <v>12.6</v>
      </c>
      <c r="K108" s="71">
        <v>100.4</v>
      </c>
      <c r="L108" s="22">
        <v>9.1999999999999993</v>
      </c>
    </row>
    <row r="109" spans="1:12">
      <c r="A109" s="90"/>
      <c r="B109" s="90"/>
      <c r="C109" s="88"/>
      <c r="D109" s="60" t="s">
        <v>165</v>
      </c>
      <c r="E109" s="13" t="s">
        <v>12</v>
      </c>
      <c r="F109" s="68" t="s">
        <v>13</v>
      </c>
      <c r="G109" s="71" t="s">
        <v>176</v>
      </c>
      <c r="H109" s="71">
        <v>8.2100000000000009</v>
      </c>
      <c r="I109" s="71">
        <v>12.36</v>
      </c>
      <c r="J109" s="71">
        <v>29.36</v>
      </c>
      <c r="K109" s="71">
        <v>265.75</v>
      </c>
      <c r="L109" s="22">
        <v>21.48</v>
      </c>
    </row>
    <row r="110" spans="1:12">
      <c r="A110" s="90"/>
      <c r="B110" s="90"/>
      <c r="C110" s="88"/>
      <c r="D110" s="60" t="s">
        <v>165</v>
      </c>
      <c r="E110" s="13" t="s">
        <v>12</v>
      </c>
      <c r="F110" s="68" t="s">
        <v>14</v>
      </c>
      <c r="G110" s="71">
        <v>35</v>
      </c>
      <c r="H110" s="71">
        <v>2.0699999999999998</v>
      </c>
      <c r="I110" s="71">
        <v>0.39</v>
      </c>
      <c r="J110" s="71">
        <v>15.58</v>
      </c>
      <c r="K110" s="71">
        <v>75.95</v>
      </c>
      <c r="L110" s="22">
        <v>2.58</v>
      </c>
    </row>
    <row r="111" spans="1:12">
      <c r="A111" s="91"/>
      <c r="B111" s="91"/>
      <c r="C111" s="88"/>
      <c r="D111" s="67"/>
      <c r="E111" s="13"/>
      <c r="F111" s="72" t="s">
        <v>15</v>
      </c>
      <c r="G111" s="70">
        <v>560</v>
      </c>
      <c r="H111" s="70">
        <f t="shared" ref="H111:K111" si="25">SUM(H107:H110)</f>
        <v>21.18</v>
      </c>
      <c r="I111" s="70">
        <f t="shared" si="25"/>
        <v>23.65</v>
      </c>
      <c r="J111" s="70">
        <f t="shared" si="25"/>
        <v>87.64</v>
      </c>
      <c r="K111" s="70">
        <f t="shared" si="25"/>
        <v>653.20000000000005</v>
      </c>
      <c r="L111" s="87">
        <f>SUM(L107:L110)</f>
        <v>49.92</v>
      </c>
    </row>
    <row r="112" spans="1:12">
      <c r="A112" s="89">
        <v>1</v>
      </c>
      <c r="B112" s="89">
        <v>4</v>
      </c>
      <c r="C112" s="95" t="s">
        <v>16</v>
      </c>
      <c r="D112" s="67"/>
      <c r="E112" s="10">
        <v>0.39583333333333331</v>
      </c>
      <c r="F112" s="73" t="s">
        <v>16</v>
      </c>
      <c r="G112" s="70"/>
      <c r="H112" s="70"/>
      <c r="I112" s="70"/>
      <c r="J112" s="70"/>
      <c r="K112" s="70"/>
      <c r="L112" s="22"/>
    </row>
    <row r="113" spans="1:12">
      <c r="A113" s="90"/>
      <c r="B113" s="90"/>
      <c r="C113" s="95"/>
      <c r="D113" s="61" t="s">
        <v>172</v>
      </c>
      <c r="E113" s="13" t="s">
        <v>12</v>
      </c>
      <c r="F113" s="74" t="s">
        <v>51</v>
      </c>
      <c r="G113" s="71">
        <v>185</v>
      </c>
      <c r="H113" s="71">
        <v>0.74</v>
      </c>
      <c r="I113" s="71">
        <v>0.56000000000000005</v>
      </c>
      <c r="J113" s="71">
        <v>20.170000000000002</v>
      </c>
      <c r="K113" s="71">
        <v>77.7</v>
      </c>
      <c r="L113" s="22">
        <v>22.3</v>
      </c>
    </row>
    <row r="114" spans="1:12">
      <c r="A114" s="91"/>
      <c r="B114" s="91"/>
      <c r="C114" s="95"/>
      <c r="D114" s="67"/>
      <c r="E114" s="13"/>
      <c r="F114" s="72" t="s">
        <v>18</v>
      </c>
      <c r="G114" s="70">
        <f>SUM(G113)</f>
        <v>185</v>
      </c>
      <c r="H114" s="70">
        <f t="shared" ref="H114:K114" si="26">SUM(H113)</f>
        <v>0.74</v>
      </c>
      <c r="I114" s="70">
        <f t="shared" si="26"/>
        <v>0.56000000000000005</v>
      </c>
      <c r="J114" s="70">
        <f t="shared" si="26"/>
        <v>20.170000000000002</v>
      </c>
      <c r="K114" s="70">
        <f t="shared" si="26"/>
        <v>77.7</v>
      </c>
      <c r="L114" s="87">
        <f>SUM(L113)</f>
        <v>22.3</v>
      </c>
    </row>
    <row r="115" spans="1:12">
      <c r="A115" s="89">
        <v>1</v>
      </c>
      <c r="B115" s="89">
        <v>4</v>
      </c>
      <c r="C115" s="88" t="s">
        <v>19</v>
      </c>
      <c r="D115" s="67"/>
      <c r="E115" s="65">
        <v>0.50694444444444442</v>
      </c>
      <c r="F115" s="75" t="s">
        <v>19</v>
      </c>
      <c r="G115" s="70"/>
      <c r="H115" s="70"/>
      <c r="I115" s="70"/>
      <c r="J115" s="70"/>
      <c r="K115" s="70"/>
      <c r="L115" s="22"/>
    </row>
    <row r="116" spans="1:12">
      <c r="A116" s="90"/>
      <c r="B116" s="90"/>
      <c r="C116" s="88"/>
      <c r="D116" s="60" t="s">
        <v>166</v>
      </c>
      <c r="E116" s="13" t="s">
        <v>84</v>
      </c>
      <c r="F116" s="68" t="s">
        <v>85</v>
      </c>
      <c r="G116" s="71">
        <v>100</v>
      </c>
      <c r="H116" s="71">
        <v>2.7</v>
      </c>
      <c r="I116" s="71">
        <v>10.199999999999999</v>
      </c>
      <c r="J116" s="71">
        <v>10.3</v>
      </c>
      <c r="K116" s="71">
        <v>142.80000000000001</v>
      </c>
      <c r="L116" s="22">
        <v>2.95</v>
      </c>
    </row>
    <row r="117" spans="1:12">
      <c r="A117" s="90"/>
      <c r="B117" s="90"/>
      <c r="C117" s="88"/>
      <c r="D117" s="60" t="s">
        <v>167</v>
      </c>
      <c r="E117" s="13" t="s">
        <v>86</v>
      </c>
      <c r="F117" s="68" t="s">
        <v>87</v>
      </c>
      <c r="G117" s="71">
        <v>300</v>
      </c>
      <c r="H117" s="71">
        <v>3.2</v>
      </c>
      <c r="I117" s="71">
        <v>8.6999999999999993</v>
      </c>
      <c r="J117" s="71">
        <v>17.100000000000001</v>
      </c>
      <c r="K117" s="71">
        <v>160.30000000000001</v>
      </c>
      <c r="L117" s="22">
        <v>3.5</v>
      </c>
    </row>
    <row r="118" spans="1:12">
      <c r="A118" s="90"/>
      <c r="B118" s="90"/>
      <c r="C118" s="88"/>
      <c r="D118" s="60" t="s">
        <v>168</v>
      </c>
      <c r="E118" s="13" t="s">
        <v>38</v>
      </c>
      <c r="F118" s="68" t="s">
        <v>39</v>
      </c>
      <c r="G118" s="71">
        <v>200</v>
      </c>
      <c r="H118" s="71">
        <v>4.3</v>
      </c>
      <c r="I118" s="71">
        <v>6.9</v>
      </c>
      <c r="J118" s="71">
        <v>26.4</v>
      </c>
      <c r="K118" s="71">
        <v>185.9</v>
      </c>
      <c r="L118" s="22">
        <v>14.06</v>
      </c>
    </row>
    <row r="119" spans="1:12">
      <c r="A119" s="90"/>
      <c r="B119" s="90"/>
      <c r="C119" s="88"/>
      <c r="D119" s="60" t="s">
        <v>169</v>
      </c>
      <c r="E119" s="14" t="s">
        <v>88</v>
      </c>
      <c r="F119" s="74" t="s">
        <v>89</v>
      </c>
      <c r="G119" s="71">
        <v>75</v>
      </c>
      <c r="H119" s="77">
        <v>13.7</v>
      </c>
      <c r="I119" s="77">
        <v>13.1</v>
      </c>
      <c r="J119" s="77">
        <v>12.4</v>
      </c>
      <c r="K119" s="77">
        <v>221.3</v>
      </c>
      <c r="L119" s="22">
        <v>51.7</v>
      </c>
    </row>
    <row r="120" spans="1:12">
      <c r="A120" s="90"/>
      <c r="B120" s="90"/>
      <c r="C120" s="88"/>
      <c r="D120" s="60" t="s">
        <v>170</v>
      </c>
      <c r="E120" s="12" t="s">
        <v>60</v>
      </c>
      <c r="F120" s="68" t="s">
        <v>61</v>
      </c>
      <c r="G120" s="71">
        <v>200</v>
      </c>
      <c r="H120" s="71">
        <v>1</v>
      </c>
      <c r="I120" s="71">
        <v>0.1</v>
      </c>
      <c r="J120" s="71">
        <v>15.7</v>
      </c>
      <c r="K120" s="71">
        <v>66.900000000000006</v>
      </c>
      <c r="L120" s="22">
        <v>4.2300000000000004</v>
      </c>
    </row>
    <row r="121" spans="1:12">
      <c r="A121" s="90"/>
      <c r="B121" s="90"/>
      <c r="C121" s="88"/>
      <c r="D121" s="60" t="s">
        <v>165</v>
      </c>
      <c r="E121" s="12" t="s">
        <v>12</v>
      </c>
      <c r="F121" s="68" t="s">
        <v>30</v>
      </c>
      <c r="G121" s="71">
        <v>70</v>
      </c>
      <c r="H121" s="71">
        <v>5.67</v>
      </c>
      <c r="I121" s="71">
        <v>0.7</v>
      </c>
      <c r="J121" s="71">
        <v>34.159999999999997</v>
      </c>
      <c r="K121" s="71">
        <v>169.4</v>
      </c>
      <c r="L121" s="22">
        <v>5.3</v>
      </c>
    </row>
    <row r="122" spans="1:12">
      <c r="A122" s="90"/>
      <c r="B122" s="90"/>
      <c r="C122" s="88"/>
      <c r="D122" s="60" t="s">
        <v>165</v>
      </c>
      <c r="E122" s="12" t="s">
        <v>12</v>
      </c>
      <c r="F122" s="68" t="s">
        <v>14</v>
      </c>
      <c r="G122" s="71">
        <v>50</v>
      </c>
      <c r="H122" s="71">
        <v>2.95</v>
      </c>
      <c r="I122" s="71">
        <v>0.55000000000000004</v>
      </c>
      <c r="J122" s="71">
        <v>22.25</v>
      </c>
      <c r="K122" s="71">
        <v>108.5</v>
      </c>
      <c r="L122" s="22">
        <v>3.69</v>
      </c>
    </row>
    <row r="123" spans="1:12">
      <c r="A123" s="91"/>
      <c r="B123" s="91"/>
      <c r="C123" s="88"/>
      <c r="D123" s="67"/>
      <c r="E123" s="12"/>
      <c r="F123" s="72" t="s">
        <v>31</v>
      </c>
      <c r="G123" s="70">
        <f>SUM(G116:G122)</f>
        <v>995</v>
      </c>
      <c r="H123" s="70">
        <f t="shared" ref="H123:K123" si="27">SUM(H116:H122)</f>
        <v>33.520000000000003</v>
      </c>
      <c r="I123" s="70">
        <f t="shared" si="27"/>
        <v>40.25</v>
      </c>
      <c r="J123" s="70">
        <f t="shared" si="27"/>
        <v>138.31</v>
      </c>
      <c r="K123" s="70">
        <f t="shared" si="27"/>
        <v>1055.0999999999999</v>
      </c>
      <c r="L123" s="87">
        <f t="shared" ref="L123" si="28">SUM(L116:L122)</f>
        <v>85.43</v>
      </c>
    </row>
    <row r="124" spans="1:12">
      <c r="A124" s="89">
        <v>1</v>
      </c>
      <c r="B124" s="89">
        <v>4</v>
      </c>
      <c r="C124" s="88" t="s">
        <v>32</v>
      </c>
      <c r="D124" s="67"/>
      <c r="E124" s="66">
        <v>0.66666666666666663</v>
      </c>
      <c r="F124" s="75" t="s">
        <v>32</v>
      </c>
      <c r="G124" s="70"/>
      <c r="H124" s="70"/>
      <c r="I124" s="70"/>
      <c r="J124" s="70"/>
      <c r="K124" s="70"/>
      <c r="L124" s="22"/>
    </row>
    <row r="125" spans="1:12">
      <c r="A125" s="90"/>
      <c r="B125" s="90"/>
      <c r="C125" s="88"/>
      <c r="D125" s="60" t="s">
        <v>170</v>
      </c>
      <c r="E125" s="12" t="s">
        <v>12</v>
      </c>
      <c r="F125" s="78" t="s">
        <v>33</v>
      </c>
      <c r="G125" s="71">
        <v>200</v>
      </c>
      <c r="H125" s="71">
        <v>0.8</v>
      </c>
      <c r="I125" s="71">
        <v>0.8</v>
      </c>
      <c r="J125" s="71">
        <v>19.600000000000001</v>
      </c>
      <c r="K125" s="71">
        <v>84</v>
      </c>
      <c r="L125" s="22">
        <v>11.6</v>
      </c>
    </row>
    <row r="126" spans="1:12">
      <c r="A126" s="90"/>
      <c r="B126" s="90"/>
      <c r="C126" s="88"/>
      <c r="D126" s="60" t="s">
        <v>171</v>
      </c>
      <c r="E126" s="12" t="s">
        <v>90</v>
      </c>
      <c r="F126" s="68" t="s">
        <v>91</v>
      </c>
      <c r="G126" s="71">
        <v>200</v>
      </c>
      <c r="H126" s="71">
        <v>39.5</v>
      </c>
      <c r="I126" s="71">
        <v>14.2</v>
      </c>
      <c r="J126" s="71">
        <v>29.6</v>
      </c>
      <c r="K126" s="71">
        <v>405</v>
      </c>
      <c r="L126" s="22">
        <v>80.400000000000006</v>
      </c>
    </row>
    <row r="127" spans="1:12">
      <c r="A127" s="91"/>
      <c r="B127" s="91"/>
      <c r="C127" s="88"/>
      <c r="D127" s="67"/>
      <c r="E127" s="12"/>
      <c r="F127" s="79" t="s">
        <v>36</v>
      </c>
      <c r="G127" s="70">
        <f>SUM(G125:G126)</f>
        <v>400</v>
      </c>
      <c r="H127" s="70">
        <f t="shared" ref="H127:K127" si="29">SUM(H125:H126)</f>
        <v>40.299999999999997</v>
      </c>
      <c r="I127" s="70">
        <f t="shared" si="29"/>
        <v>15</v>
      </c>
      <c r="J127" s="70">
        <f t="shared" si="29"/>
        <v>49.2</v>
      </c>
      <c r="K127" s="70">
        <f t="shared" si="29"/>
        <v>489</v>
      </c>
      <c r="L127" s="87">
        <f t="shared" ref="L127" si="30">SUM(L125:L126)</f>
        <v>92</v>
      </c>
    </row>
    <row r="128" spans="1:12">
      <c r="A128" s="89">
        <v>1</v>
      </c>
      <c r="B128" s="89">
        <v>4</v>
      </c>
      <c r="C128" s="89" t="s">
        <v>37</v>
      </c>
      <c r="D128" s="67"/>
      <c r="E128" s="66">
        <v>0.75</v>
      </c>
      <c r="F128" s="80" t="s">
        <v>37</v>
      </c>
      <c r="G128" s="70"/>
      <c r="H128" s="70"/>
      <c r="I128" s="70"/>
      <c r="J128" s="70"/>
      <c r="K128" s="70"/>
      <c r="L128" s="22"/>
    </row>
    <row r="129" spans="1:12">
      <c r="A129" s="90"/>
      <c r="B129" s="90"/>
      <c r="C129" s="90"/>
      <c r="D129" s="67" t="s">
        <v>163</v>
      </c>
      <c r="E129" s="12" t="s">
        <v>92</v>
      </c>
      <c r="F129" s="68" t="s">
        <v>93</v>
      </c>
      <c r="G129" s="71">
        <v>150</v>
      </c>
      <c r="H129" s="71">
        <v>8.3000000000000007</v>
      </c>
      <c r="I129" s="71">
        <v>6.3</v>
      </c>
      <c r="J129" s="71">
        <v>36</v>
      </c>
      <c r="K129" s="71">
        <v>233.7</v>
      </c>
      <c r="L129" s="22">
        <v>11.36</v>
      </c>
    </row>
    <row r="130" spans="1:12">
      <c r="A130" s="90"/>
      <c r="B130" s="90"/>
      <c r="C130" s="90"/>
      <c r="D130" s="60" t="s">
        <v>169</v>
      </c>
      <c r="E130" s="12" t="s">
        <v>94</v>
      </c>
      <c r="F130" s="68" t="s">
        <v>95</v>
      </c>
      <c r="G130" s="71">
        <v>100</v>
      </c>
      <c r="H130" s="71">
        <v>17.5</v>
      </c>
      <c r="I130" s="71">
        <v>6.6</v>
      </c>
      <c r="J130" s="71">
        <v>8.5</v>
      </c>
      <c r="K130" s="71">
        <v>163.6</v>
      </c>
      <c r="L130" s="22">
        <v>63.6</v>
      </c>
    </row>
    <row r="131" spans="1:12">
      <c r="A131" s="90"/>
      <c r="B131" s="90"/>
      <c r="C131" s="90"/>
      <c r="D131" s="60" t="s">
        <v>164</v>
      </c>
      <c r="E131" s="12" t="s">
        <v>10</v>
      </c>
      <c r="F131" s="68" t="s">
        <v>175</v>
      </c>
      <c r="G131" s="71">
        <v>200</v>
      </c>
      <c r="H131" s="71">
        <v>1.6</v>
      </c>
      <c r="I131" s="71">
        <v>1.1000000000000001</v>
      </c>
      <c r="J131" s="71">
        <v>8.6999999999999993</v>
      </c>
      <c r="K131" s="71">
        <v>50.9</v>
      </c>
      <c r="L131" s="22">
        <v>4.1399999999999997</v>
      </c>
    </row>
    <row r="132" spans="1:12">
      <c r="A132" s="90"/>
      <c r="B132" s="90"/>
      <c r="C132" s="90"/>
      <c r="D132" s="60" t="s">
        <v>165</v>
      </c>
      <c r="E132" s="11" t="s">
        <v>12</v>
      </c>
      <c r="F132" s="74" t="s">
        <v>30</v>
      </c>
      <c r="G132" s="71" t="s">
        <v>180</v>
      </c>
      <c r="H132" s="71">
        <v>2.97</v>
      </c>
      <c r="I132" s="71">
        <v>0.37</v>
      </c>
      <c r="J132" s="71">
        <v>17.91</v>
      </c>
      <c r="K132" s="71">
        <v>88.81</v>
      </c>
      <c r="L132" s="22">
        <v>2.78</v>
      </c>
    </row>
    <row r="133" spans="1:12">
      <c r="A133" s="90"/>
      <c r="B133" s="90"/>
      <c r="C133" s="90"/>
      <c r="D133" s="60" t="s">
        <v>165</v>
      </c>
      <c r="E133" s="12" t="s">
        <v>12</v>
      </c>
      <c r="F133" s="68" t="s">
        <v>14</v>
      </c>
      <c r="G133" s="71">
        <v>35</v>
      </c>
      <c r="H133" s="71">
        <v>2.0699999999999998</v>
      </c>
      <c r="I133" s="71">
        <v>0.39</v>
      </c>
      <c r="J133" s="71">
        <v>15.58</v>
      </c>
      <c r="K133" s="71">
        <v>75.95</v>
      </c>
      <c r="L133" s="22">
        <v>2.58</v>
      </c>
    </row>
    <row r="134" spans="1:12">
      <c r="A134" s="91"/>
      <c r="B134" s="91"/>
      <c r="C134" s="91"/>
      <c r="D134" s="67"/>
      <c r="E134" s="12"/>
      <c r="F134" s="72" t="s">
        <v>44</v>
      </c>
      <c r="G134" s="70">
        <f>SUM(G129:G133)</f>
        <v>485</v>
      </c>
      <c r="H134" s="70">
        <f t="shared" ref="H134:K134" si="31">SUM(H129:H133)</f>
        <v>32.44</v>
      </c>
      <c r="I134" s="70">
        <f t="shared" si="31"/>
        <v>14.759999999999998</v>
      </c>
      <c r="J134" s="70">
        <f t="shared" si="31"/>
        <v>86.69</v>
      </c>
      <c r="K134" s="70">
        <f t="shared" si="31"/>
        <v>612.96</v>
      </c>
      <c r="L134" s="87">
        <f t="shared" ref="L134" si="32">SUM(L129:L133)</f>
        <v>84.460000000000008</v>
      </c>
    </row>
    <row r="135" spans="1:12">
      <c r="A135" s="89">
        <v>1</v>
      </c>
      <c r="B135" s="89">
        <v>4</v>
      </c>
      <c r="C135" s="95" t="s">
        <v>45</v>
      </c>
      <c r="D135" s="67"/>
      <c r="E135" s="66">
        <v>0.8125</v>
      </c>
      <c r="F135" s="75" t="s">
        <v>45</v>
      </c>
      <c r="G135" s="70"/>
      <c r="H135" s="70"/>
      <c r="I135" s="70"/>
      <c r="J135" s="70"/>
      <c r="K135" s="70"/>
      <c r="L135" s="22"/>
    </row>
    <row r="136" spans="1:12">
      <c r="A136" s="90"/>
      <c r="B136" s="90"/>
      <c r="C136" s="95"/>
      <c r="D136" s="60" t="s">
        <v>170</v>
      </c>
      <c r="E136" s="12" t="s">
        <v>12</v>
      </c>
      <c r="F136" s="68" t="s">
        <v>181</v>
      </c>
      <c r="G136" s="71">
        <v>180</v>
      </c>
      <c r="H136" s="71">
        <v>4.8600000000000003</v>
      </c>
      <c r="I136" s="71">
        <v>0.54</v>
      </c>
      <c r="J136" s="71">
        <v>28.44</v>
      </c>
      <c r="K136" s="71">
        <v>135</v>
      </c>
      <c r="L136" s="22">
        <v>18.420000000000002</v>
      </c>
    </row>
    <row r="137" spans="1:12">
      <c r="A137" s="90"/>
      <c r="B137" s="90"/>
      <c r="C137" s="95"/>
      <c r="D137" s="60" t="s">
        <v>171</v>
      </c>
      <c r="E137" s="12" t="s">
        <v>12</v>
      </c>
      <c r="F137" s="84" t="s">
        <v>46</v>
      </c>
      <c r="G137" s="85">
        <v>30</v>
      </c>
      <c r="H137" s="85">
        <v>2.25</v>
      </c>
      <c r="I137" s="85">
        <v>3.54</v>
      </c>
      <c r="J137" s="85">
        <v>22.47</v>
      </c>
      <c r="K137" s="85">
        <v>125.1</v>
      </c>
      <c r="L137" s="22">
        <v>3.3</v>
      </c>
    </row>
    <row r="138" spans="1:12">
      <c r="A138" s="91"/>
      <c r="B138" s="91"/>
      <c r="C138" s="95"/>
      <c r="D138" s="67"/>
      <c r="E138" s="12"/>
      <c r="F138" s="81" t="s">
        <v>47</v>
      </c>
      <c r="G138" s="82">
        <f>SUM(G136:G137)</f>
        <v>210</v>
      </c>
      <c r="H138" s="82">
        <f t="shared" ref="H138:K138" si="33">SUM(H136:H137)</f>
        <v>7.11</v>
      </c>
      <c r="I138" s="82">
        <f t="shared" si="33"/>
        <v>4.08</v>
      </c>
      <c r="J138" s="82">
        <f t="shared" si="33"/>
        <v>50.91</v>
      </c>
      <c r="K138" s="82">
        <f t="shared" si="33"/>
        <v>260.10000000000002</v>
      </c>
      <c r="L138" s="87">
        <f t="shared" ref="L138" si="34">SUM(L136:L137)</f>
        <v>21.720000000000002</v>
      </c>
    </row>
    <row r="139" spans="1:12" ht="18.75" customHeight="1">
      <c r="A139" s="99" t="s">
        <v>48</v>
      </c>
      <c r="B139" s="100"/>
      <c r="C139" s="100"/>
      <c r="D139" s="100"/>
      <c r="E139" s="101"/>
      <c r="F139" s="7"/>
      <c r="G139" s="6">
        <f>G138+G134+G127+G123+G114+G111</f>
        <v>2835</v>
      </c>
      <c r="H139" s="6">
        <f>H138+H134+H127+H123+H114+H111</f>
        <v>135.29</v>
      </c>
      <c r="I139" s="6">
        <f>I138+I134+I127+I123+I114+I111</f>
        <v>98.300000000000011</v>
      </c>
      <c r="J139" s="6">
        <f>J138+J134+J127+J123+J114+J111</f>
        <v>432.92</v>
      </c>
      <c r="K139" s="50">
        <f>K138+K134+K127+K123+K114+K111</f>
        <v>3148.0599999999995</v>
      </c>
      <c r="L139" s="87">
        <f>SUM(L111,L114,L123,L127,L134,L138)</f>
        <v>355.83000000000004</v>
      </c>
    </row>
    <row r="140" spans="1:12">
      <c r="A140" s="89">
        <v>1</v>
      </c>
      <c r="B140" s="89">
        <v>5</v>
      </c>
      <c r="C140" s="88" t="s">
        <v>7</v>
      </c>
      <c r="D140" s="49"/>
      <c r="E140" s="10">
        <v>0.31944444444444448</v>
      </c>
      <c r="F140" s="70" t="s">
        <v>7</v>
      </c>
      <c r="G140" s="71"/>
      <c r="H140" s="71"/>
      <c r="I140" s="71"/>
      <c r="J140" s="71"/>
      <c r="K140" s="71"/>
      <c r="L140" s="22"/>
    </row>
    <row r="141" spans="1:12">
      <c r="A141" s="90"/>
      <c r="B141" s="90"/>
      <c r="C141" s="88"/>
      <c r="D141" s="60" t="s">
        <v>163</v>
      </c>
      <c r="E141" s="11" t="s">
        <v>96</v>
      </c>
      <c r="F141" s="69" t="s">
        <v>97</v>
      </c>
      <c r="G141" s="71">
        <v>250</v>
      </c>
      <c r="H141" s="71">
        <v>7.4</v>
      </c>
      <c r="I141" s="71">
        <v>7.9</v>
      </c>
      <c r="J141" s="71">
        <v>34</v>
      </c>
      <c r="K141" s="71">
        <v>236.6</v>
      </c>
      <c r="L141" s="22">
        <v>16.559999999999999</v>
      </c>
    </row>
    <row r="142" spans="1:12">
      <c r="A142" s="90"/>
      <c r="B142" s="90"/>
      <c r="C142" s="88"/>
      <c r="D142" s="60" t="s">
        <v>170</v>
      </c>
      <c r="E142" s="11" t="s">
        <v>68</v>
      </c>
      <c r="F142" s="69" t="s">
        <v>43</v>
      </c>
      <c r="G142" s="71">
        <v>200</v>
      </c>
      <c r="H142" s="71">
        <v>4.5999999999999996</v>
      </c>
      <c r="I142" s="71">
        <v>3.6</v>
      </c>
      <c r="J142" s="71">
        <v>12.6</v>
      </c>
      <c r="K142" s="71">
        <v>100.4</v>
      </c>
      <c r="L142" s="22">
        <v>11.24</v>
      </c>
    </row>
    <row r="143" spans="1:12">
      <c r="A143" s="90"/>
      <c r="B143" s="90"/>
      <c r="C143" s="88"/>
      <c r="D143" s="60" t="s">
        <v>165</v>
      </c>
      <c r="E143" s="13" t="s">
        <v>12</v>
      </c>
      <c r="F143" s="68" t="s">
        <v>13</v>
      </c>
      <c r="G143" s="71" t="s">
        <v>176</v>
      </c>
      <c r="H143" s="71">
        <v>8.2100000000000009</v>
      </c>
      <c r="I143" s="71">
        <v>12.36</v>
      </c>
      <c r="J143" s="71">
        <v>29.36</v>
      </c>
      <c r="K143" s="71">
        <v>265.75</v>
      </c>
      <c r="L143" s="22">
        <v>21.48</v>
      </c>
    </row>
    <row r="144" spans="1:12">
      <c r="A144" s="90"/>
      <c r="B144" s="90"/>
      <c r="C144" s="88"/>
      <c r="D144" s="60" t="s">
        <v>165</v>
      </c>
      <c r="E144" s="13" t="s">
        <v>12</v>
      </c>
      <c r="F144" s="68" t="s">
        <v>14</v>
      </c>
      <c r="G144" s="71">
        <v>35</v>
      </c>
      <c r="H144" s="71">
        <v>2.0699999999999998</v>
      </c>
      <c r="I144" s="71">
        <v>0.39</v>
      </c>
      <c r="J144" s="71">
        <v>15.58</v>
      </c>
      <c r="K144" s="71">
        <v>75.95</v>
      </c>
      <c r="L144" s="22">
        <v>2.58</v>
      </c>
    </row>
    <row r="145" spans="1:12">
      <c r="A145" s="91"/>
      <c r="B145" s="91"/>
      <c r="C145" s="88"/>
      <c r="D145" s="49"/>
      <c r="E145" s="13"/>
      <c r="F145" s="72" t="s">
        <v>15</v>
      </c>
      <c r="G145" s="70">
        <v>570</v>
      </c>
      <c r="H145" s="70">
        <v>21</v>
      </c>
      <c r="I145" s="70">
        <v>19.5</v>
      </c>
      <c r="J145" s="70">
        <v>68.099999999999994</v>
      </c>
      <c r="K145" s="70">
        <v>530.79999999999995</v>
      </c>
      <c r="L145" s="87">
        <f>SUM(L141:L144)</f>
        <v>51.86</v>
      </c>
    </row>
    <row r="146" spans="1:12">
      <c r="A146" s="89">
        <v>1</v>
      </c>
      <c r="B146" s="89">
        <v>5</v>
      </c>
      <c r="C146" s="95" t="s">
        <v>16</v>
      </c>
      <c r="D146" s="49"/>
      <c r="E146" s="10">
        <v>0.39583333333333331</v>
      </c>
      <c r="F146" s="73" t="s">
        <v>16</v>
      </c>
      <c r="G146" s="70"/>
      <c r="H146" s="70"/>
      <c r="I146" s="70"/>
      <c r="J146" s="70"/>
      <c r="K146" s="70"/>
      <c r="L146" s="22"/>
    </row>
    <row r="147" spans="1:12">
      <c r="A147" s="90"/>
      <c r="B147" s="90"/>
      <c r="C147" s="95"/>
      <c r="D147" s="61" t="s">
        <v>172</v>
      </c>
      <c r="E147" s="13" t="s">
        <v>12</v>
      </c>
      <c r="F147" s="74" t="s">
        <v>70</v>
      </c>
      <c r="G147" s="71">
        <v>185</v>
      </c>
      <c r="H147" s="71">
        <v>1.67</v>
      </c>
      <c r="I147" s="71">
        <v>0.37</v>
      </c>
      <c r="J147" s="71">
        <v>14.99</v>
      </c>
      <c r="K147" s="71">
        <v>66.599999999999994</v>
      </c>
      <c r="L147" s="22">
        <v>11.7</v>
      </c>
    </row>
    <row r="148" spans="1:12">
      <c r="A148" s="91"/>
      <c r="B148" s="91"/>
      <c r="C148" s="95"/>
      <c r="D148" s="49"/>
      <c r="E148" s="13"/>
      <c r="F148" s="72" t="s">
        <v>18</v>
      </c>
      <c r="G148" s="70">
        <f>SUM(G147)</f>
        <v>185</v>
      </c>
      <c r="H148" s="70">
        <f t="shared" ref="H148:K148" si="35">SUM(H147)</f>
        <v>1.67</v>
      </c>
      <c r="I148" s="70">
        <f t="shared" si="35"/>
        <v>0.37</v>
      </c>
      <c r="J148" s="70">
        <f t="shared" si="35"/>
        <v>14.99</v>
      </c>
      <c r="K148" s="70">
        <f t="shared" si="35"/>
        <v>66.599999999999994</v>
      </c>
      <c r="L148" s="87">
        <f>SUM(L147)</f>
        <v>11.7</v>
      </c>
    </row>
    <row r="149" spans="1:12">
      <c r="A149" s="89">
        <v>1</v>
      </c>
      <c r="B149" s="89">
        <v>5</v>
      </c>
      <c r="C149" s="89" t="s">
        <v>19</v>
      </c>
      <c r="D149" s="49"/>
      <c r="E149" s="65">
        <v>0.50694444444444442</v>
      </c>
      <c r="F149" s="75" t="s">
        <v>19</v>
      </c>
      <c r="G149" s="70"/>
      <c r="H149" s="70"/>
      <c r="I149" s="70"/>
      <c r="J149" s="70"/>
      <c r="K149" s="70"/>
      <c r="L149" s="22"/>
    </row>
    <row r="150" spans="1:12">
      <c r="A150" s="90"/>
      <c r="B150" s="90"/>
      <c r="C150" s="90"/>
      <c r="D150" s="60" t="s">
        <v>166</v>
      </c>
      <c r="E150" s="13" t="s">
        <v>98</v>
      </c>
      <c r="F150" s="68" t="s">
        <v>99</v>
      </c>
      <c r="G150" s="71">
        <v>100</v>
      </c>
      <c r="H150" s="71">
        <v>1.7</v>
      </c>
      <c r="I150" s="71">
        <v>10.199999999999999</v>
      </c>
      <c r="J150" s="71">
        <v>9.6999999999999993</v>
      </c>
      <c r="K150" s="71">
        <v>135.80000000000001</v>
      </c>
      <c r="L150" s="22">
        <v>2.2000000000000002</v>
      </c>
    </row>
    <row r="151" spans="1:12">
      <c r="A151" s="90"/>
      <c r="B151" s="90"/>
      <c r="C151" s="90"/>
      <c r="D151" s="60" t="s">
        <v>167</v>
      </c>
      <c r="E151" s="13" t="s">
        <v>100</v>
      </c>
      <c r="F151" s="68" t="s">
        <v>182</v>
      </c>
      <c r="G151" s="76">
        <v>300</v>
      </c>
      <c r="H151" s="71">
        <v>2.7</v>
      </c>
      <c r="I151" s="71">
        <v>6.2</v>
      </c>
      <c r="J151" s="71">
        <v>13.5</v>
      </c>
      <c r="K151" s="71">
        <v>118</v>
      </c>
      <c r="L151" s="22">
        <v>3.39</v>
      </c>
    </row>
    <row r="152" spans="1:12">
      <c r="A152" s="90"/>
      <c r="B152" s="90"/>
      <c r="C152" s="90"/>
      <c r="D152" s="60" t="s">
        <v>168</v>
      </c>
      <c r="E152" s="13" t="s">
        <v>102</v>
      </c>
      <c r="F152" s="68" t="s">
        <v>103</v>
      </c>
      <c r="G152" s="71">
        <v>250</v>
      </c>
      <c r="H152" s="71">
        <v>31</v>
      </c>
      <c r="I152" s="71">
        <v>7.75</v>
      </c>
      <c r="J152" s="71">
        <v>22</v>
      </c>
      <c r="K152" s="71">
        <v>282.10000000000002</v>
      </c>
      <c r="L152" s="22">
        <v>39.17</v>
      </c>
    </row>
    <row r="153" spans="1:12">
      <c r="A153" s="90"/>
      <c r="B153" s="90"/>
      <c r="C153" s="90"/>
      <c r="D153" s="60" t="s">
        <v>170</v>
      </c>
      <c r="E153" s="12" t="s">
        <v>60</v>
      </c>
      <c r="F153" s="68" t="s">
        <v>61</v>
      </c>
      <c r="G153" s="71">
        <v>200</v>
      </c>
      <c r="H153" s="71">
        <v>1</v>
      </c>
      <c r="I153" s="71">
        <v>0.1</v>
      </c>
      <c r="J153" s="71">
        <v>15.7</v>
      </c>
      <c r="K153" s="71">
        <v>66.900000000000006</v>
      </c>
      <c r="L153" s="22">
        <v>4.2300000000000004</v>
      </c>
    </row>
    <row r="154" spans="1:12">
      <c r="A154" s="90"/>
      <c r="B154" s="90"/>
      <c r="C154" s="90"/>
      <c r="D154" s="60" t="s">
        <v>165</v>
      </c>
      <c r="E154" s="12" t="s">
        <v>12</v>
      </c>
      <c r="F154" s="68" t="s">
        <v>30</v>
      </c>
      <c r="G154" s="71">
        <v>80</v>
      </c>
      <c r="H154" s="71">
        <v>6.48</v>
      </c>
      <c r="I154" s="71">
        <v>0.8</v>
      </c>
      <c r="J154" s="71">
        <v>39.04</v>
      </c>
      <c r="K154" s="71">
        <v>193.6</v>
      </c>
      <c r="L154" s="22">
        <v>6.08</v>
      </c>
    </row>
    <row r="155" spans="1:12">
      <c r="A155" s="90"/>
      <c r="B155" s="90"/>
      <c r="C155" s="90"/>
      <c r="D155" s="60" t="s">
        <v>165</v>
      </c>
      <c r="E155" s="12" t="s">
        <v>12</v>
      </c>
      <c r="F155" s="68" t="s">
        <v>14</v>
      </c>
      <c r="G155" s="71">
        <v>50</v>
      </c>
      <c r="H155" s="71">
        <v>2.95</v>
      </c>
      <c r="I155" s="71">
        <v>0.55000000000000004</v>
      </c>
      <c r="J155" s="71">
        <v>22.25</v>
      </c>
      <c r="K155" s="71">
        <v>108.5</v>
      </c>
      <c r="L155" s="22">
        <v>3.69</v>
      </c>
    </row>
    <row r="156" spans="1:12">
      <c r="A156" s="91"/>
      <c r="B156" s="91"/>
      <c r="C156" s="91"/>
      <c r="D156" s="49"/>
      <c r="E156" s="12"/>
      <c r="F156" s="72" t="s">
        <v>31</v>
      </c>
      <c r="G156" s="70">
        <f>SUM(G150:G155)</f>
        <v>980</v>
      </c>
      <c r="H156" s="70">
        <f t="shared" ref="H156:K156" si="36">SUM(H150:H155)</f>
        <v>45.83</v>
      </c>
      <c r="I156" s="70">
        <f t="shared" si="36"/>
        <v>25.6</v>
      </c>
      <c r="J156" s="70">
        <f t="shared" si="36"/>
        <v>122.19</v>
      </c>
      <c r="K156" s="70">
        <f t="shared" si="36"/>
        <v>904.90000000000009</v>
      </c>
      <c r="L156" s="87">
        <f t="shared" ref="L156" si="37">SUM(L150:L155)</f>
        <v>58.760000000000005</v>
      </c>
    </row>
    <row r="157" spans="1:12">
      <c r="A157" s="89">
        <v>1</v>
      </c>
      <c r="B157" s="89">
        <v>5</v>
      </c>
      <c r="C157" s="88" t="s">
        <v>32</v>
      </c>
      <c r="D157" s="49"/>
      <c r="E157" s="66">
        <v>0.66666666666666663</v>
      </c>
      <c r="F157" s="75" t="s">
        <v>32</v>
      </c>
      <c r="G157" s="70"/>
      <c r="H157" s="70"/>
      <c r="I157" s="70"/>
      <c r="J157" s="70"/>
      <c r="K157" s="70"/>
      <c r="L157" s="22"/>
    </row>
    <row r="158" spans="1:12">
      <c r="A158" s="90"/>
      <c r="B158" s="90"/>
      <c r="C158" s="88"/>
      <c r="D158" s="60" t="s">
        <v>170</v>
      </c>
      <c r="E158" s="12" t="s">
        <v>12</v>
      </c>
      <c r="F158" s="78" t="s">
        <v>33</v>
      </c>
      <c r="G158" s="71">
        <v>200</v>
      </c>
      <c r="H158" s="71">
        <v>0.8</v>
      </c>
      <c r="I158" s="71">
        <v>0.8</v>
      </c>
      <c r="J158" s="71">
        <v>19.600000000000001</v>
      </c>
      <c r="K158" s="71">
        <v>84</v>
      </c>
      <c r="L158" s="22">
        <v>11.6</v>
      </c>
    </row>
    <row r="159" spans="1:12">
      <c r="A159" s="90"/>
      <c r="B159" s="90"/>
      <c r="C159" s="88"/>
      <c r="D159" s="60" t="s">
        <v>171</v>
      </c>
      <c r="E159" s="12" t="s">
        <v>104</v>
      </c>
      <c r="F159" s="68" t="s">
        <v>183</v>
      </c>
      <c r="G159" s="71">
        <v>200</v>
      </c>
      <c r="H159" s="71">
        <v>20.7</v>
      </c>
      <c r="I159" s="71">
        <v>12.3</v>
      </c>
      <c r="J159" s="71">
        <v>35</v>
      </c>
      <c r="K159" s="71">
        <v>332.7</v>
      </c>
      <c r="L159" s="22">
        <v>53.61</v>
      </c>
    </row>
    <row r="160" spans="1:12">
      <c r="A160" s="91"/>
      <c r="B160" s="91"/>
      <c r="C160" s="88"/>
      <c r="D160" s="49"/>
      <c r="E160" s="12"/>
      <c r="F160" s="79" t="s">
        <v>36</v>
      </c>
      <c r="G160" s="70">
        <f>SUM(G158:G159)</f>
        <v>400</v>
      </c>
      <c r="H160" s="70">
        <f t="shared" ref="H160:K160" si="38">SUM(H158:H159)</f>
        <v>21.5</v>
      </c>
      <c r="I160" s="70">
        <f t="shared" si="38"/>
        <v>13.100000000000001</v>
      </c>
      <c r="J160" s="70">
        <f t="shared" si="38"/>
        <v>54.6</v>
      </c>
      <c r="K160" s="70">
        <f t="shared" si="38"/>
        <v>416.7</v>
      </c>
      <c r="L160" s="87">
        <f t="shared" ref="L160" si="39">SUM(L158:L159)</f>
        <v>65.209999999999994</v>
      </c>
    </row>
    <row r="161" spans="1:12">
      <c r="A161" s="89">
        <v>1</v>
      </c>
      <c r="B161" s="89">
        <v>5</v>
      </c>
      <c r="C161" s="89" t="s">
        <v>37</v>
      </c>
      <c r="D161" s="49"/>
      <c r="E161" s="66">
        <v>0.75</v>
      </c>
      <c r="F161" s="80" t="s">
        <v>37</v>
      </c>
      <c r="G161" s="70"/>
      <c r="H161" s="70"/>
      <c r="I161" s="70"/>
      <c r="J161" s="70"/>
      <c r="K161" s="70"/>
      <c r="L161" s="22"/>
    </row>
    <row r="162" spans="1:12">
      <c r="A162" s="90"/>
      <c r="B162" s="90"/>
      <c r="C162" s="90"/>
      <c r="D162" s="60" t="s">
        <v>163</v>
      </c>
      <c r="E162" s="12" t="s">
        <v>105</v>
      </c>
      <c r="F162" s="68" t="s">
        <v>106</v>
      </c>
      <c r="G162" s="71">
        <v>100</v>
      </c>
      <c r="H162" s="71">
        <v>8.4499999999999993</v>
      </c>
      <c r="I162" s="71">
        <v>12</v>
      </c>
      <c r="J162" s="71">
        <v>2.2000000000000002</v>
      </c>
      <c r="K162" s="71">
        <v>150.30000000000001</v>
      </c>
      <c r="L162" s="22">
        <v>18.100000000000001</v>
      </c>
    </row>
    <row r="163" spans="1:12">
      <c r="A163" s="90"/>
      <c r="B163" s="90"/>
      <c r="C163" s="90"/>
      <c r="D163" s="60" t="s">
        <v>164</v>
      </c>
      <c r="E163" s="12" t="s">
        <v>107</v>
      </c>
      <c r="F163" s="68" t="s">
        <v>108</v>
      </c>
      <c r="G163" s="71">
        <v>200</v>
      </c>
      <c r="H163" s="71">
        <v>0.2</v>
      </c>
      <c r="I163" s="71">
        <v>0</v>
      </c>
      <c r="J163" s="71">
        <v>6.5</v>
      </c>
      <c r="K163" s="71">
        <v>26.8</v>
      </c>
      <c r="L163" s="22">
        <v>0.68</v>
      </c>
    </row>
    <row r="164" spans="1:12">
      <c r="A164" s="90"/>
      <c r="B164" s="90"/>
      <c r="C164" s="90"/>
      <c r="D164" s="60" t="s">
        <v>165</v>
      </c>
      <c r="E164" s="11" t="s">
        <v>12</v>
      </c>
      <c r="F164" s="74" t="s">
        <v>30</v>
      </c>
      <c r="G164" s="71">
        <v>40</v>
      </c>
      <c r="H164" s="71">
        <v>3.24</v>
      </c>
      <c r="I164" s="71">
        <v>0.4</v>
      </c>
      <c r="J164" s="71">
        <v>19.52</v>
      </c>
      <c r="K164" s="71">
        <v>96.8</v>
      </c>
      <c r="L164" s="22">
        <v>3.04</v>
      </c>
    </row>
    <row r="165" spans="1:12">
      <c r="A165" s="90"/>
      <c r="B165" s="90"/>
      <c r="C165" s="90"/>
      <c r="D165" s="60" t="s">
        <v>165</v>
      </c>
      <c r="E165" s="12" t="s">
        <v>12</v>
      </c>
      <c r="F165" s="68" t="s">
        <v>14</v>
      </c>
      <c r="G165" s="71">
        <v>35</v>
      </c>
      <c r="H165" s="71">
        <v>2.0699999999999998</v>
      </c>
      <c r="I165" s="71">
        <v>0.39</v>
      </c>
      <c r="J165" s="71">
        <v>15.58</v>
      </c>
      <c r="K165" s="71">
        <v>75.95</v>
      </c>
      <c r="L165" s="22">
        <v>2.58</v>
      </c>
    </row>
    <row r="166" spans="1:12">
      <c r="A166" s="91"/>
      <c r="B166" s="91"/>
      <c r="C166" s="91"/>
      <c r="D166" s="49"/>
      <c r="E166" s="12"/>
      <c r="F166" s="72" t="s">
        <v>44</v>
      </c>
      <c r="G166" s="70">
        <f>SUM(G162:G165)</f>
        <v>375</v>
      </c>
      <c r="H166" s="70">
        <f t="shared" ref="H166:K166" si="40">SUM(H162:H165)</f>
        <v>13.959999999999999</v>
      </c>
      <c r="I166" s="70">
        <f t="shared" si="40"/>
        <v>12.790000000000001</v>
      </c>
      <c r="J166" s="70">
        <f t="shared" si="40"/>
        <v>43.8</v>
      </c>
      <c r="K166" s="70">
        <f t="shared" si="40"/>
        <v>349.85</v>
      </c>
      <c r="L166" s="87">
        <f t="shared" ref="L166" si="41">SUM(L162:L165)</f>
        <v>24.4</v>
      </c>
    </row>
    <row r="167" spans="1:12">
      <c r="A167" s="89">
        <v>1</v>
      </c>
      <c r="B167" s="89">
        <v>5</v>
      </c>
      <c r="C167" s="95" t="s">
        <v>45</v>
      </c>
      <c r="D167" s="49"/>
      <c r="E167" s="66">
        <v>0.8125</v>
      </c>
      <c r="F167" s="75" t="s">
        <v>45</v>
      </c>
      <c r="G167" s="70"/>
      <c r="H167" s="70"/>
      <c r="I167" s="70"/>
      <c r="J167" s="70"/>
      <c r="K167" s="70"/>
      <c r="L167" s="22"/>
    </row>
    <row r="168" spans="1:12">
      <c r="A168" s="90"/>
      <c r="B168" s="90"/>
      <c r="C168" s="95"/>
      <c r="D168" s="60" t="s">
        <v>170</v>
      </c>
      <c r="E168" s="12" t="s">
        <v>12</v>
      </c>
      <c r="F168" s="68" t="s">
        <v>109</v>
      </c>
      <c r="G168" s="71">
        <v>200</v>
      </c>
      <c r="H168" s="71">
        <v>4.2</v>
      </c>
      <c r="I168" s="71">
        <v>3.75</v>
      </c>
      <c r="J168" s="71">
        <v>15.3</v>
      </c>
      <c r="K168" s="71">
        <v>112.5</v>
      </c>
      <c r="L168" s="22">
        <v>14.8</v>
      </c>
    </row>
    <row r="169" spans="1:12">
      <c r="A169" s="90"/>
      <c r="B169" s="90"/>
      <c r="C169" s="95"/>
      <c r="D169" s="60" t="s">
        <v>165</v>
      </c>
      <c r="E169" s="12" t="s">
        <v>12</v>
      </c>
      <c r="F169" s="68" t="s">
        <v>46</v>
      </c>
      <c r="G169" s="71">
        <v>20</v>
      </c>
      <c r="H169" s="71">
        <v>1.5</v>
      </c>
      <c r="I169" s="71">
        <v>1.86</v>
      </c>
      <c r="J169" s="71">
        <v>14.88</v>
      </c>
      <c r="K169" s="71">
        <v>83</v>
      </c>
      <c r="L169" s="22">
        <v>2.2000000000000002</v>
      </c>
    </row>
    <row r="170" spans="1:12">
      <c r="A170" s="91"/>
      <c r="B170" s="91"/>
      <c r="C170" s="95"/>
      <c r="D170" s="49"/>
      <c r="E170" s="12"/>
      <c r="F170" s="72" t="s">
        <v>47</v>
      </c>
      <c r="G170" s="70">
        <f>SUM(G168:G169)</f>
        <v>220</v>
      </c>
      <c r="H170" s="70">
        <f t="shared" ref="H170:K170" si="42">SUM(H168:H169)</f>
        <v>5.7</v>
      </c>
      <c r="I170" s="70">
        <f t="shared" si="42"/>
        <v>5.61</v>
      </c>
      <c r="J170" s="70">
        <f t="shared" si="42"/>
        <v>30.18</v>
      </c>
      <c r="K170" s="70">
        <f t="shared" si="42"/>
        <v>195.5</v>
      </c>
      <c r="L170" s="87">
        <f t="shared" ref="L170" si="43">SUM(L168:L169)</f>
        <v>17</v>
      </c>
    </row>
    <row r="171" spans="1:12" ht="18.75" customHeight="1">
      <c r="A171" s="99" t="s">
        <v>48</v>
      </c>
      <c r="B171" s="100"/>
      <c r="C171" s="100"/>
      <c r="D171" s="100"/>
      <c r="E171" s="101"/>
      <c r="F171" s="7"/>
      <c r="G171" s="6">
        <f>G145+G148+G156+G160+G166+G170</f>
        <v>2730</v>
      </c>
      <c r="H171" s="6">
        <f>H145+H148+H156+H160+H166+H170</f>
        <v>109.66</v>
      </c>
      <c r="I171" s="6">
        <f>I145+I148+I156+I160+I166+I170</f>
        <v>76.97</v>
      </c>
      <c r="J171" s="6">
        <f>J145+J148+J156+J160+J166+J170</f>
        <v>333.86</v>
      </c>
      <c r="K171" s="50">
        <f>K145+K148+K156+K160+K166+K170</f>
        <v>2464.3500000000004</v>
      </c>
      <c r="L171" s="87">
        <f>SUM(L145,L148,L156,L160,L166,L170)</f>
        <v>228.93</v>
      </c>
    </row>
    <row r="172" spans="1:12">
      <c r="A172" s="88">
        <v>2</v>
      </c>
      <c r="B172" s="89">
        <v>1</v>
      </c>
      <c r="C172" s="88" t="s">
        <v>7</v>
      </c>
      <c r="D172" s="16"/>
      <c r="E172" s="10">
        <v>0.31944444444444448</v>
      </c>
      <c r="F172" s="70" t="s">
        <v>7</v>
      </c>
      <c r="G172" s="71"/>
      <c r="H172" s="71"/>
      <c r="I172" s="71"/>
      <c r="J172" s="71"/>
      <c r="K172" s="71"/>
      <c r="L172" s="22"/>
    </row>
    <row r="173" spans="1:12">
      <c r="A173" s="88"/>
      <c r="B173" s="90"/>
      <c r="C173" s="88"/>
      <c r="D173" s="60" t="s">
        <v>163</v>
      </c>
      <c r="E173" s="11" t="s">
        <v>8</v>
      </c>
      <c r="F173" s="69" t="s">
        <v>9</v>
      </c>
      <c r="G173" s="71">
        <v>200</v>
      </c>
      <c r="H173" s="71">
        <v>13</v>
      </c>
      <c r="I173" s="71">
        <v>14.3</v>
      </c>
      <c r="J173" s="71">
        <v>6.4</v>
      </c>
      <c r="K173" s="71">
        <v>204.4</v>
      </c>
      <c r="L173" s="22">
        <v>31</v>
      </c>
    </row>
    <row r="174" spans="1:12">
      <c r="A174" s="88"/>
      <c r="B174" s="90"/>
      <c r="C174" s="88"/>
      <c r="D174" s="60" t="s">
        <v>164</v>
      </c>
      <c r="E174" s="11" t="s">
        <v>68</v>
      </c>
      <c r="F174" s="69" t="s">
        <v>69</v>
      </c>
      <c r="G174" s="71">
        <v>200</v>
      </c>
      <c r="H174" s="71">
        <v>3.8</v>
      </c>
      <c r="I174" s="71">
        <v>2.9</v>
      </c>
      <c r="J174" s="71">
        <v>11.3</v>
      </c>
      <c r="K174" s="71">
        <v>86</v>
      </c>
      <c r="L174" s="22">
        <v>10.06</v>
      </c>
    </row>
    <row r="175" spans="1:12">
      <c r="A175" s="88"/>
      <c r="B175" s="90"/>
      <c r="C175" s="88"/>
      <c r="D175" s="60" t="s">
        <v>165</v>
      </c>
      <c r="E175" s="13" t="s">
        <v>12</v>
      </c>
      <c r="F175" s="68" t="s">
        <v>13</v>
      </c>
      <c r="G175" s="71" t="s">
        <v>176</v>
      </c>
      <c r="H175" s="71">
        <v>8.2100000000000009</v>
      </c>
      <c r="I175" s="71">
        <v>12.36</v>
      </c>
      <c r="J175" s="71">
        <v>29.36</v>
      </c>
      <c r="K175" s="71">
        <v>265.75</v>
      </c>
      <c r="L175" s="22">
        <v>21.48</v>
      </c>
    </row>
    <row r="176" spans="1:12">
      <c r="A176" s="88"/>
      <c r="B176" s="90"/>
      <c r="C176" s="88"/>
      <c r="D176" s="60" t="s">
        <v>165</v>
      </c>
      <c r="E176" s="13" t="s">
        <v>12</v>
      </c>
      <c r="F176" s="68" t="s">
        <v>14</v>
      </c>
      <c r="G176" s="71">
        <v>30</v>
      </c>
      <c r="H176" s="71">
        <v>1.77</v>
      </c>
      <c r="I176" s="71">
        <v>0.33</v>
      </c>
      <c r="J176" s="71">
        <v>13.35</v>
      </c>
      <c r="K176" s="71">
        <v>65.099999999999994</v>
      </c>
      <c r="L176" s="22">
        <v>2.2000000000000002</v>
      </c>
    </row>
    <row r="177" spans="1:12">
      <c r="A177" s="88"/>
      <c r="B177" s="91"/>
      <c r="C177" s="88"/>
      <c r="D177" s="16"/>
      <c r="E177" s="13"/>
      <c r="F177" s="72" t="s">
        <v>15</v>
      </c>
      <c r="G177" s="70">
        <v>515</v>
      </c>
      <c r="H177" s="70">
        <f t="shared" ref="H177:K177" si="44">SUM(H173:H176)</f>
        <v>26.78</v>
      </c>
      <c r="I177" s="70">
        <f t="shared" si="44"/>
        <v>29.889999999999997</v>
      </c>
      <c r="J177" s="70">
        <f t="shared" si="44"/>
        <v>60.410000000000004</v>
      </c>
      <c r="K177" s="70">
        <f t="shared" si="44"/>
        <v>621.25</v>
      </c>
      <c r="L177" s="87">
        <f>SUM(L173:L176)</f>
        <v>64.740000000000009</v>
      </c>
    </row>
    <row r="178" spans="1:12">
      <c r="A178" s="92">
        <v>2</v>
      </c>
      <c r="B178" s="89">
        <v>1</v>
      </c>
      <c r="C178" s="95" t="s">
        <v>16</v>
      </c>
      <c r="D178" s="16"/>
      <c r="E178" s="10">
        <v>0.39583333333333331</v>
      </c>
      <c r="F178" s="73" t="s">
        <v>16</v>
      </c>
      <c r="G178" s="70"/>
      <c r="H178" s="70"/>
      <c r="I178" s="70"/>
      <c r="J178" s="70"/>
      <c r="K178" s="70"/>
      <c r="L178" s="22"/>
    </row>
    <row r="179" spans="1:12">
      <c r="A179" s="93"/>
      <c r="B179" s="90"/>
      <c r="C179" s="95"/>
      <c r="D179" s="61" t="s">
        <v>172</v>
      </c>
      <c r="E179" s="13" t="s">
        <v>12</v>
      </c>
      <c r="F179" s="74" t="s">
        <v>110</v>
      </c>
      <c r="G179" s="71">
        <v>127</v>
      </c>
      <c r="H179" s="71">
        <v>1.91</v>
      </c>
      <c r="I179" s="71">
        <v>0.25</v>
      </c>
      <c r="J179" s="71">
        <v>27.69</v>
      </c>
      <c r="K179" s="71">
        <v>120.65</v>
      </c>
      <c r="L179" s="22">
        <v>11.7</v>
      </c>
    </row>
    <row r="180" spans="1:12">
      <c r="A180" s="94"/>
      <c r="B180" s="91"/>
      <c r="C180" s="95"/>
      <c r="D180" s="16"/>
      <c r="E180" s="13"/>
      <c r="F180" s="72" t="s">
        <v>18</v>
      </c>
      <c r="G180" s="70">
        <f>SUM(G179)</f>
        <v>127</v>
      </c>
      <c r="H180" s="70">
        <f t="shared" ref="H180:K180" si="45">SUM(H179)</f>
        <v>1.91</v>
      </c>
      <c r="I180" s="70">
        <f t="shared" si="45"/>
        <v>0.25</v>
      </c>
      <c r="J180" s="70">
        <f t="shared" si="45"/>
        <v>27.69</v>
      </c>
      <c r="K180" s="70">
        <f t="shared" si="45"/>
        <v>120.65</v>
      </c>
      <c r="L180" s="87">
        <f>SUM(L179)</f>
        <v>11.7</v>
      </c>
    </row>
    <row r="181" spans="1:12">
      <c r="A181" s="89">
        <v>2</v>
      </c>
      <c r="B181" s="89">
        <v>1</v>
      </c>
      <c r="C181" s="89" t="s">
        <v>19</v>
      </c>
      <c r="D181" s="16"/>
      <c r="E181" s="65">
        <v>0.50694444444444442</v>
      </c>
      <c r="F181" s="75" t="s">
        <v>19</v>
      </c>
      <c r="G181" s="70"/>
      <c r="H181" s="70"/>
      <c r="I181" s="70"/>
      <c r="J181" s="70"/>
      <c r="K181" s="70"/>
      <c r="L181" s="22"/>
    </row>
    <row r="182" spans="1:12" ht="19.5" customHeight="1">
      <c r="A182" s="90"/>
      <c r="B182" s="90"/>
      <c r="C182" s="90"/>
      <c r="D182" s="60" t="s">
        <v>166</v>
      </c>
      <c r="E182" s="14" t="s">
        <v>20</v>
      </c>
      <c r="F182" s="68" t="s">
        <v>21</v>
      </c>
      <c r="G182" s="71">
        <v>100</v>
      </c>
      <c r="H182" s="71">
        <v>1.3</v>
      </c>
      <c r="I182" s="71">
        <v>10</v>
      </c>
      <c r="J182" s="71">
        <v>6</v>
      </c>
      <c r="K182" s="71">
        <v>120.7</v>
      </c>
      <c r="L182" s="22">
        <v>3.7</v>
      </c>
    </row>
    <row r="183" spans="1:12">
      <c r="A183" s="90"/>
      <c r="B183" s="90"/>
      <c r="C183" s="90"/>
      <c r="D183" s="60" t="s">
        <v>167</v>
      </c>
      <c r="E183" s="13" t="s">
        <v>54</v>
      </c>
      <c r="F183" s="68" t="s">
        <v>111</v>
      </c>
      <c r="G183" s="71">
        <v>300</v>
      </c>
      <c r="H183" s="71">
        <v>10.1</v>
      </c>
      <c r="I183" s="71">
        <v>6.9</v>
      </c>
      <c r="J183" s="71">
        <v>24.4</v>
      </c>
      <c r="K183" s="71">
        <v>199.7</v>
      </c>
      <c r="L183" s="22">
        <v>2.65</v>
      </c>
    </row>
    <row r="184" spans="1:12">
      <c r="A184" s="90"/>
      <c r="B184" s="90"/>
      <c r="C184" s="90"/>
      <c r="D184" s="60" t="s">
        <v>168</v>
      </c>
      <c r="E184" s="13" t="s">
        <v>38</v>
      </c>
      <c r="F184" s="68" t="s">
        <v>39</v>
      </c>
      <c r="G184" s="71">
        <v>200</v>
      </c>
      <c r="H184" s="71">
        <v>4.3</v>
      </c>
      <c r="I184" s="71">
        <v>6.9</v>
      </c>
      <c r="J184" s="71">
        <v>26.4</v>
      </c>
      <c r="K184" s="71">
        <v>185.9</v>
      </c>
      <c r="L184" s="22">
        <v>14.06</v>
      </c>
    </row>
    <row r="185" spans="1:12">
      <c r="A185" s="90"/>
      <c r="B185" s="90"/>
      <c r="C185" s="90"/>
      <c r="D185" s="60" t="s">
        <v>169</v>
      </c>
      <c r="E185" s="12" t="s">
        <v>94</v>
      </c>
      <c r="F185" s="68" t="s">
        <v>112</v>
      </c>
      <c r="G185" s="71">
        <v>100</v>
      </c>
      <c r="H185" s="71">
        <v>17.5</v>
      </c>
      <c r="I185" s="71">
        <v>6.6</v>
      </c>
      <c r="J185" s="71">
        <v>8.5</v>
      </c>
      <c r="K185" s="71">
        <v>163.6</v>
      </c>
      <c r="L185" s="22">
        <v>62.4</v>
      </c>
    </row>
    <row r="186" spans="1:12">
      <c r="A186" s="90"/>
      <c r="B186" s="90"/>
      <c r="C186" s="90"/>
      <c r="D186" s="60" t="s">
        <v>170</v>
      </c>
      <c r="E186" s="12" t="s">
        <v>28</v>
      </c>
      <c r="F186" s="68" t="s">
        <v>29</v>
      </c>
      <c r="G186" s="71">
        <v>200</v>
      </c>
      <c r="H186" s="71">
        <v>0.1</v>
      </c>
      <c r="I186" s="71">
        <v>0.1</v>
      </c>
      <c r="J186" s="71">
        <v>14.8</v>
      </c>
      <c r="K186" s="71">
        <v>60.7</v>
      </c>
      <c r="L186" s="22">
        <v>1.54</v>
      </c>
    </row>
    <row r="187" spans="1:12">
      <c r="A187" s="90"/>
      <c r="B187" s="90"/>
      <c r="C187" s="90"/>
      <c r="D187" s="60" t="s">
        <v>165</v>
      </c>
      <c r="E187" s="12" t="s">
        <v>12</v>
      </c>
      <c r="F187" s="68" t="s">
        <v>30</v>
      </c>
      <c r="G187" s="71">
        <v>70</v>
      </c>
      <c r="H187" s="71">
        <v>5.67</v>
      </c>
      <c r="I187" s="71">
        <v>0.7</v>
      </c>
      <c r="J187" s="71">
        <v>34.159999999999997</v>
      </c>
      <c r="K187" s="71">
        <v>169.4</v>
      </c>
      <c r="L187" s="22">
        <v>5.32</v>
      </c>
    </row>
    <row r="188" spans="1:12">
      <c r="A188" s="90"/>
      <c r="B188" s="90"/>
      <c r="C188" s="90"/>
      <c r="D188" s="60" t="s">
        <v>165</v>
      </c>
      <c r="E188" s="12" t="s">
        <v>12</v>
      </c>
      <c r="F188" s="68" t="s">
        <v>14</v>
      </c>
      <c r="G188" s="71">
        <v>60</v>
      </c>
      <c r="H188" s="71">
        <v>3.54</v>
      </c>
      <c r="I188" s="71">
        <v>0.66</v>
      </c>
      <c r="J188" s="71">
        <v>26.7</v>
      </c>
      <c r="K188" s="71">
        <v>130.19999999999999</v>
      </c>
      <c r="L188" s="22">
        <v>4.42</v>
      </c>
    </row>
    <row r="189" spans="1:12">
      <c r="A189" s="91"/>
      <c r="B189" s="91"/>
      <c r="C189" s="91"/>
      <c r="D189" s="16"/>
      <c r="E189" s="12"/>
      <c r="F189" s="72" t="s">
        <v>31</v>
      </c>
      <c r="G189" s="70">
        <f>SUM(G182:G188)</f>
        <v>1030</v>
      </c>
      <c r="H189" s="70">
        <f t="shared" ref="H189:K189" si="46">SUM(H182:H188)</f>
        <v>42.510000000000005</v>
      </c>
      <c r="I189" s="70">
        <f t="shared" si="46"/>
        <v>31.86</v>
      </c>
      <c r="J189" s="70">
        <f t="shared" si="46"/>
        <v>140.95999999999998</v>
      </c>
      <c r="K189" s="70">
        <f t="shared" si="46"/>
        <v>1030.2</v>
      </c>
      <c r="L189" s="87">
        <f t="shared" ref="L189" si="47">SUM(L182:L188)</f>
        <v>94.090000000000018</v>
      </c>
    </row>
    <row r="190" spans="1:12">
      <c r="A190" s="89">
        <v>2</v>
      </c>
      <c r="B190" s="89">
        <v>1</v>
      </c>
      <c r="C190" s="88" t="s">
        <v>32</v>
      </c>
      <c r="D190" s="16"/>
      <c r="E190" s="66">
        <v>0.66666666666666663</v>
      </c>
      <c r="F190" s="75" t="s">
        <v>32</v>
      </c>
      <c r="G190" s="70"/>
      <c r="H190" s="70"/>
      <c r="I190" s="70"/>
      <c r="J190" s="70"/>
      <c r="K190" s="70"/>
      <c r="L190" s="22"/>
    </row>
    <row r="191" spans="1:12">
      <c r="A191" s="90"/>
      <c r="B191" s="90"/>
      <c r="C191" s="88"/>
      <c r="D191" s="60" t="s">
        <v>170</v>
      </c>
      <c r="E191" s="12" t="s">
        <v>12</v>
      </c>
      <c r="F191" s="78" t="s">
        <v>33</v>
      </c>
      <c r="G191" s="71">
        <v>200</v>
      </c>
      <c r="H191" s="71">
        <v>0.8</v>
      </c>
      <c r="I191" s="71">
        <v>0.8</v>
      </c>
      <c r="J191" s="71">
        <v>19.600000000000001</v>
      </c>
      <c r="K191" s="71">
        <v>84</v>
      </c>
      <c r="L191" s="22">
        <v>11.6</v>
      </c>
    </row>
    <row r="192" spans="1:12">
      <c r="A192" s="90"/>
      <c r="B192" s="90"/>
      <c r="C192" s="88"/>
      <c r="D192" s="60" t="s">
        <v>171</v>
      </c>
      <c r="E192" s="12" t="s">
        <v>113</v>
      </c>
      <c r="F192" s="68" t="s">
        <v>114</v>
      </c>
      <c r="G192" s="71">
        <v>200</v>
      </c>
      <c r="H192" s="71">
        <v>30.5</v>
      </c>
      <c r="I192" s="71">
        <v>14.5</v>
      </c>
      <c r="J192" s="71">
        <v>20.5</v>
      </c>
      <c r="K192" s="71">
        <v>334</v>
      </c>
      <c r="L192" s="22">
        <v>58.49</v>
      </c>
    </row>
    <row r="193" spans="1:12">
      <c r="A193" s="91"/>
      <c r="B193" s="91"/>
      <c r="C193" s="88"/>
      <c r="D193" s="16"/>
      <c r="E193" s="12"/>
      <c r="F193" s="79" t="s">
        <v>36</v>
      </c>
      <c r="G193" s="70">
        <f>SUM(G191:G192)</f>
        <v>400</v>
      </c>
      <c r="H193" s="70">
        <f t="shared" ref="H193:K193" si="48">SUM(H191:H192)</f>
        <v>31.3</v>
      </c>
      <c r="I193" s="70">
        <f t="shared" si="48"/>
        <v>15.3</v>
      </c>
      <c r="J193" s="70">
        <f t="shared" si="48"/>
        <v>40.1</v>
      </c>
      <c r="K193" s="70">
        <f t="shared" si="48"/>
        <v>418</v>
      </c>
      <c r="L193" s="87">
        <f t="shared" ref="L193" si="49">SUM(L191:L192)</f>
        <v>70.09</v>
      </c>
    </row>
    <row r="194" spans="1:12">
      <c r="A194" s="89">
        <v>2</v>
      </c>
      <c r="B194" s="89">
        <v>1</v>
      </c>
      <c r="C194" s="89" t="s">
        <v>37</v>
      </c>
      <c r="D194" s="16"/>
      <c r="E194" s="66">
        <v>0.75</v>
      </c>
      <c r="F194" s="80" t="s">
        <v>37</v>
      </c>
      <c r="G194" s="70"/>
      <c r="H194" s="70"/>
      <c r="I194" s="70"/>
      <c r="J194" s="70"/>
      <c r="K194" s="70"/>
      <c r="L194" s="22"/>
    </row>
    <row r="195" spans="1:12">
      <c r="A195" s="90"/>
      <c r="B195" s="90"/>
      <c r="C195" s="90"/>
      <c r="D195" s="60" t="s">
        <v>168</v>
      </c>
      <c r="E195" s="12" t="s">
        <v>115</v>
      </c>
      <c r="F195" s="68" t="s">
        <v>184</v>
      </c>
      <c r="G195" s="71">
        <v>250</v>
      </c>
      <c r="H195" s="71">
        <v>21</v>
      </c>
      <c r="I195" s="71">
        <v>10.3</v>
      </c>
      <c r="J195" s="71">
        <v>13</v>
      </c>
      <c r="K195" s="71">
        <v>228.6</v>
      </c>
      <c r="L195" s="22">
        <v>21.53</v>
      </c>
    </row>
    <row r="196" spans="1:12">
      <c r="A196" s="90"/>
      <c r="B196" s="90"/>
      <c r="C196" s="90"/>
      <c r="D196" s="60" t="s">
        <v>170</v>
      </c>
      <c r="E196" s="12" t="s">
        <v>107</v>
      </c>
      <c r="F196" s="68" t="s">
        <v>108</v>
      </c>
      <c r="G196" s="71">
        <v>200</v>
      </c>
      <c r="H196" s="71">
        <v>0.2</v>
      </c>
      <c r="I196" s="71" t="s">
        <v>185</v>
      </c>
      <c r="J196" s="71">
        <v>6.5</v>
      </c>
      <c r="K196" s="71">
        <v>26.8</v>
      </c>
      <c r="L196" s="22">
        <v>0.68</v>
      </c>
    </row>
    <row r="197" spans="1:12">
      <c r="A197" s="90"/>
      <c r="B197" s="90"/>
      <c r="C197" s="90"/>
      <c r="D197" s="60" t="s">
        <v>165</v>
      </c>
      <c r="E197" s="11" t="s">
        <v>12</v>
      </c>
      <c r="F197" s="74" t="s">
        <v>30</v>
      </c>
      <c r="G197" s="71">
        <v>40</v>
      </c>
      <c r="H197" s="71">
        <v>3.24</v>
      </c>
      <c r="I197" s="71">
        <v>0.4</v>
      </c>
      <c r="J197" s="71">
        <v>19.52</v>
      </c>
      <c r="K197" s="71">
        <v>96.8</v>
      </c>
      <c r="L197" s="22">
        <v>3.04</v>
      </c>
    </row>
    <row r="198" spans="1:12">
      <c r="A198" s="90"/>
      <c r="B198" s="90"/>
      <c r="C198" s="90"/>
      <c r="D198" s="60" t="s">
        <v>165</v>
      </c>
      <c r="E198" s="12" t="s">
        <v>12</v>
      </c>
      <c r="F198" s="68" t="s">
        <v>14</v>
      </c>
      <c r="G198" s="71">
        <v>30</v>
      </c>
      <c r="H198" s="71">
        <v>1.77</v>
      </c>
      <c r="I198" s="71">
        <v>0.33</v>
      </c>
      <c r="J198" s="71">
        <v>13.35</v>
      </c>
      <c r="K198" s="71">
        <v>65.099999999999994</v>
      </c>
      <c r="L198" s="22">
        <v>2.2000000000000002</v>
      </c>
    </row>
    <row r="199" spans="1:12">
      <c r="A199" s="91"/>
      <c r="B199" s="91"/>
      <c r="C199" s="91"/>
      <c r="D199" s="16"/>
      <c r="E199" s="12"/>
      <c r="F199" s="81" t="s">
        <v>44</v>
      </c>
      <c r="G199" s="82">
        <f>SUM(G195:G198)</f>
        <v>520</v>
      </c>
      <c r="H199" s="82">
        <f t="shared" ref="H199:K199" si="50">SUM(H195:H198)</f>
        <v>26.209999999999997</v>
      </c>
      <c r="I199" s="82">
        <f t="shared" si="50"/>
        <v>11.030000000000001</v>
      </c>
      <c r="J199" s="82">
        <f t="shared" si="50"/>
        <v>52.37</v>
      </c>
      <c r="K199" s="82">
        <f t="shared" si="50"/>
        <v>417.29999999999995</v>
      </c>
      <c r="L199" s="87">
        <f t="shared" ref="L199" si="51">SUM(L195:L198)</f>
        <v>27.45</v>
      </c>
    </row>
    <row r="200" spans="1:12">
      <c r="A200" s="89">
        <v>2</v>
      </c>
      <c r="B200" s="89">
        <v>1</v>
      </c>
      <c r="C200" s="95" t="s">
        <v>45</v>
      </c>
      <c r="D200" s="16"/>
      <c r="E200" s="66">
        <v>0.79166666666666663</v>
      </c>
      <c r="F200" s="86" t="s">
        <v>45</v>
      </c>
      <c r="G200" s="82"/>
      <c r="H200" s="82"/>
      <c r="I200" s="82"/>
      <c r="J200" s="82"/>
      <c r="K200" s="82"/>
      <c r="L200" s="22"/>
    </row>
    <row r="201" spans="1:12">
      <c r="A201" s="90"/>
      <c r="B201" s="90"/>
      <c r="C201" s="95"/>
      <c r="D201" s="60" t="s">
        <v>170</v>
      </c>
      <c r="E201" s="12" t="s">
        <v>12</v>
      </c>
      <c r="F201" s="68" t="s">
        <v>143</v>
      </c>
      <c r="G201" s="85">
        <v>190</v>
      </c>
      <c r="H201" s="85">
        <v>5.13</v>
      </c>
      <c r="I201" s="85">
        <v>0.56999999999999995</v>
      </c>
      <c r="J201" s="85">
        <v>30.02</v>
      </c>
      <c r="K201" s="85">
        <v>142.5</v>
      </c>
      <c r="L201" s="22">
        <v>19.440000000000001</v>
      </c>
    </row>
    <row r="202" spans="1:12">
      <c r="A202" s="90"/>
      <c r="B202" s="90"/>
      <c r="C202" s="95"/>
      <c r="D202" s="60" t="s">
        <v>165</v>
      </c>
      <c r="E202" s="12" t="s">
        <v>12</v>
      </c>
      <c r="F202" s="84" t="s">
        <v>30</v>
      </c>
      <c r="G202" s="85">
        <v>11</v>
      </c>
      <c r="H202" s="85">
        <v>0.65</v>
      </c>
      <c r="I202" s="85">
        <v>0.12</v>
      </c>
      <c r="J202" s="85">
        <v>4.9000000000000004</v>
      </c>
      <c r="K202" s="85">
        <v>23.87</v>
      </c>
      <c r="L202" s="22">
        <v>0.83</v>
      </c>
    </row>
    <row r="203" spans="1:12">
      <c r="A203" s="91"/>
      <c r="B203" s="91"/>
      <c r="C203" s="95"/>
      <c r="D203" s="16"/>
      <c r="E203" s="12"/>
      <c r="F203" s="81" t="s">
        <v>47</v>
      </c>
      <c r="G203" s="82">
        <f>SUM(G201:G202)</f>
        <v>201</v>
      </c>
      <c r="H203" s="82">
        <f t="shared" ref="H203:K203" si="52">SUM(H201:H202)</f>
        <v>5.78</v>
      </c>
      <c r="I203" s="82">
        <f t="shared" si="52"/>
        <v>0.69</v>
      </c>
      <c r="J203" s="82">
        <f t="shared" si="52"/>
        <v>34.92</v>
      </c>
      <c r="K203" s="82">
        <f t="shared" si="52"/>
        <v>166.37</v>
      </c>
      <c r="L203" s="87">
        <f t="shared" ref="L203" si="53">SUM(L201:L202)</f>
        <v>20.27</v>
      </c>
    </row>
    <row r="204" spans="1:12" ht="17.399999999999999">
      <c r="A204" s="96" t="s">
        <v>48</v>
      </c>
      <c r="B204" s="97"/>
      <c r="C204" s="97"/>
      <c r="D204" s="97"/>
      <c r="E204" s="97"/>
      <c r="F204" s="7"/>
      <c r="G204" s="6">
        <f>G203+G199+G193+G189+G180</f>
        <v>2278</v>
      </c>
      <c r="H204" s="6">
        <f>H203+H199+H193+H189+H180</f>
        <v>107.71000000000001</v>
      </c>
      <c r="I204" s="6">
        <f>I203+I199+I193+I189+I180</f>
        <v>59.13</v>
      </c>
      <c r="J204" s="6">
        <f>J203+J199+J193+J189+J180</f>
        <v>296.03999999999996</v>
      </c>
      <c r="K204" s="50">
        <f>K203+K199+K193+K189+K180</f>
        <v>2152.52</v>
      </c>
      <c r="L204" s="87">
        <f>SUM(L177,L180,L189,L193,L199,L203)</f>
        <v>288.34000000000003</v>
      </c>
    </row>
    <row r="205" spans="1:12">
      <c r="A205" s="89">
        <v>2</v>
      </c>
      <c r="B205" s="89">
        <v>2</v>
      </c>
      <c r="C205" s="88" t="s">
        <v>7</v>
      </c>
      <c r="D205" s="16"/>
      <c r="E205" s="10">
        <v>0.31944444444444448</v>
      </c>
      <c r="F205" s="70" t="s">
        <v>7</v>
      </c>
      <c r="G205" s="71"/>
      <c r="H205" s="71"/>
      <c r="I205" s="71"/>
      <c r="J205" s="71"/>
      <c r="K205" s="71"/>
      <c r="L205" s="22"/>
    </row>
    <row r="206" spans="1:12">
      <c r="A206" s="90"/>
      <c r="B206" s="90"/>
      <c r="C206" s="88"/>
      <c r="D206" s="60" t="s">
        <v>163</v>
      </c>
      <c r="E206" s="11" t="s">
        <v>116</v>
      </c>
      <c r="F206" s="69" t="s">
        <v>117</v>
      </c>
      <c r="G206" s="71">
        <v>250</v>
      </c>
      <c r="H206" s="71">
        <v>8.9</v>
      </c>
      <c r="I206" s="71">
        <v>7.3</v>
      </c>
      <c r="J206" s="71">
        <v>33.299999999999997</v>
      </c>
      <c r="K206" s="71">
        <v>234.1</v>
      </c>
      <c r="L206" s="22">
        <v>15.22</v>
      </c>
    </row>
    <row r="207" spans="1:12">
      <c r="A207" s="90"/>
      <c r="B207" s="90"/>
      <c r="C207" s="88"/>
      <c r="D207" s="60" t="s">
        <v>164</v>
      </c>
      <c r="E207" s="11" t="s">
        <v>10</v>
      </c>
      <c r="F207" s="69" t="s">
        <v>11</v>
      </c>
      <c r="G207" s="71">
        <v>200</v>
      </c>
      <c r="H207" s="71">
        <v>1.6</v>
      </c>
      <c r="I207" s="71">
        <v>1.1000000000000001</v>
      </c>
      <c r="J207" s="71">
        <v>8.6</v>
      </c>
      <c r="K207" s="71">
        <v>50.9</v>
      </c>
      <c r="L207" s="22">
        <v>4.4000000000000004</v>
      </c>
    </row>
    <row r="208" spans="1:12">
      <c r="A208" s="90"/>
      <c r="B208" s="90"/>
      <c r="C208" s="88"/>
      <c r="D208" s="60" t="s">
        <v>165</v>
      </c>
      <c r="E208" s="13" t="s">
        <v>12</v>
      </c>
      <c r="F208" s="68" t="s">
        <v>13</v>
      </c>
      <c r="G208" s="71" t="s">
        <v>176</v>
      </c>
      <c r="H208" s="71">
        <v>8.2100000000000009</v>
      </c>
      <c r="I208" s="71">
        <v>12.36</v>
      </c>
      <c r="J208" s="71">
        <v>29.36</v>
      </c>
      <c r="K208" s="71">
        <v>265.75</v>
      </c>
      <c r="L208" s="22">
        <v>21.48</v>
      </c>
    </row>
    <row r="209" spans="1:12">
      <c r="A209" s="90"/>
      <c r="B209" s="90"/>
      <c r="C209" s="88"/>
      <c r="D209" s="60" t="s">
        <v>165</v>
      </c>
      <c r="E209" s="13" t="s">
        <v>12</v>
      </c>
      <c r="F209" s="68" t="s">
        <v>14</v>
      </c>
      <c r="G209" s="71">
        <v>35</v>
      </c>
      <c r="H209" s="71">
        <v>2.0699999999999998</v>
      </c>
      <c r="I209" s="71">
        <v>0.39</v>
      </c>
      <c r="J209" s="71">
        <v>15.58</v>
      </c>
      <c r="K209" s="71">
        <v>75.95</v>
      </c>
      <c r="L209" s="22">
        <v>2.58</v>
      </c>
    </row>
    <row r="210" spans="1:12">
      <c r="A210" s="91"/>
      <c r="B210" s="91"/>
      <c r="C210" s="88"/>
      <c r="D210" s="16"/>
      <c r="E210" s="13"/>
      <c r="F210" s="72" t="s">
        <v>15</v>
      </c>
      <c r="G210" s="70">
        <v>570</v>
      </c>
      <c r="H210" s="70">
        <f t="shared" ref="H210:K210" si="54">SUM(H206:H209)</f>
        <v>20.78</v>
      </c>
      <c r="I210" s="70">
        <f t="shared" si="54"/>
        <v>21.15</v>
      </c>
      <c r="J210" s="70">
        <f t="shared" si="54"/>
        <v>86.839999999999989</v>
      </c>
      <c r="K210" s="70">
        <f t="shared" si="54"/>
        <v>626.70000000000005</v>
      </c>
      <c r="L210" s="87">
        <f>SUM(L206:L209)</f>
        <v>43.68</v>
      </c>
    </row>
    <row r="211" spans="1:12">
      <c r="A211" s="89">
        <v>2</v>
      </c>
      <c r="B211" s="89">
        <v>2</v>
      </c>
      <c r="C211" s="95" t="s">
        <v>16</v>
      </c>
      <c r="D211" s="16"/>
      <c r="E211" s="10">
        <v>0.39583333333333331</v>
      </c>
      <c r="F211" s="73" t="s">
        <v>16</v>
      </c>
      <c r="G211" s="70"/>
      <c r="H211" s="70"/>
      <c r="I211" s="70"/>
      <c r="J211" s="70"/>
      <c r="K211" s="70"/>
      <c r="L211" s="22"/>
    </row>
    <row r="212" spans="1:12">
      <c r="A212" s="90"/>
      <c r="B212" s="90"/>
      <c r="C212" s="95"/>
      <c r="D212" s="61" t="s">
        <v>172</v>
      </c>
      <c r="E212" s="13" t="s">
        <v>12</v>
      </c>
      <c r="F212" s="74" t="s">
        <v>17</v>
      </c>
      <c r="G212" s="71">
        <v>155</v>
      </c>
      <c r="H212" s="71">
        <v>0.62</v>
      </c>
      <c r="I212" s="71">
        <v>0.62</v>
      </c>
      <c r="J212" s="71">
        <v>15.19</v>
      </c>
      <c r="K212" s="71">
        <v>72.849999999999994</v>
      </c>
      <c r="L212" s="22">
        <v>11.7</v>
      </c>
    </row>
    <row r="213" spans="1:12">
      <c r="A213" s="91"/>
      <c r="B213" s="91"/>
      <c r="C213" s="95"/>
      <c r="D213" s="16"/>
      <c r="E213" s="13"/>
      <c r="F213" s="72" t="s">
        <v>18</v>
      </c>
      <c r="G213" s="70">
        <f>SUM(G212)</f>
        <v>155</v>
      </c>
      <c r="H213" s="70">
        <f t="shared" ref="H213:K213" si="55">SUM(H212)</f>
        <v>0.62</v>
      </c>
      <c r="I213" s="70">
        <f t="shared" si="55"/>
        <v>0.62</v>
      </c>
      <c r="J213" s="70">
        <f t="shared" si="55"/>
        <v>15.19</v>
      </c>
      <c r="K213" s="70">
        <f t="shared" si="55"/>
        <v>72.849999999999994</v>
      </c>
      <c r="L213" s="87">
        <f>SUM(L212)</f>
        <v>11.7</v>
      </c>
    </row>
    <row r="214" spans="1:12">
      <c r="A214" s="88">
        <v>2</v>
      </c>
      <c r="B214" s="88">
        <v>2</v>
      </c>
      <c r="C214" s="88" t="s">
        <v>19</v>
      </c>
      <c r="D214" s="16"/>
      <c r="E214" s="65">
        <v>0.50694444444444442</v>
      </c>
      <c r="F214" s="75" t="s">
        <v>19</v>
      </c>
      <c r="G214" s="70"/>
      <c r="H214" s="70"/>
      <c r="I214" s="70"/>
      <c r="J214" s="70"/>
      <c r="K214" s="70"/>
      <c r="L214" s="22"/>
    </row>
    <row r="215" spans="1:12">
      <c r="A215" s="88"/>
      <c r="B215" s="88"/>
      <c r="C215" s="88"/>
      <c r="D215" s="60" t="s">
        <v>166</v>
      </c>
      <c r="E215" s="13" t="s">
        <v>52</v>
      </c>
      <c r="F215" s="68" t="s">
        <v>53</v>
      </c>
      <c r="G215" s="71">
        <v>100</v>
      </c>
      <c r="H215" s="71">
        <v>1</v>
      </c>
      <c r="I215" s="71">
        <v>10.199999999999999</v>
      </c>
      <c r="J215" s="71">
        <v>7.2</v>
      </c>
      <c r="K215" s="71">
        <v>123.7</v>
      </c>
      <c r="L215" s="22">
        <v>54.08</v>
      </c>
    </row>
    <row r="216" spans="1:12">
      <c r="A216" s="88"/>
      <c r="B216" s="88"/>
      <c r="C216" s="88"/>
      <c r="D216" s="60" t="s">
        <v>167</v>
      </c>
      <c r="E216" s="13" t="s">
        <v>118</v>
      </c>
      <c r="F216" s="68" t="s">
        <v>119</v>
      </c>
      <c r="G216" s="71">
        <v>300</v>
      </c>
      <c r="H216" s="71">
        <v>7.1</v>
      </c>
      <c r="I216" s="71">
        <v>8.6999999999999993</v>
      </c>
      <c r="J216" s="71">
        <v>20.399999999999999</v>
      </c>
      <c r="K216" s="71">
        <v>188.3</v>
      </c>
      <c r="L216" s="22">
        <v>6.24</v>
      </c>
    </row>
    <row r="217" spans="1:12">
      <c r="A217" s="88"/>
      <c r="B217" s="88"/>
      <c r="C217" s="88"/>
      <c r="D217" s="60" t="s">
        <v>169</v>
      </c>
      <c r="E217" s="13" t="s">
        <v>120</v>
      </c>
      <c r="F217" s="68" t="s">
        <v>121</v>
      </c>
      <c r="G217" s="71">
        <v>100</v>
      </c>
      <c r="H217" s="71">
        <v>32.200000000000003</v>
      </c>
      <c r="I217" s="71">
        <v>2.2999999999999998</v>
      </c>
      <c r="J217" s="71">
        <v>1.2</v>
      </c>
      <c r="K217" s="71">
        <v>154.80000000000001</v>
      </c>
      <c r="L217" s="22">
        <v>19.5</v>
      </c>
    </row>
    <row r="218" spans="1:12">
      <c r="A218" s="88"/>
      <c r="B218" s="88"/>
      <c r="C218" s="88"/>
      <c r="D218" s="60" t="s">
        <v>168</v>
      </c>
      <c r="E218" s="14" t="s">
        <v>56</v>
      </c>
      <c r="F218" s="74" t="s">
        <v>57</v>
      </c>
      <c r="G218" s="71">
        <v>200</v>
      </c>
      <c r="H218" s="77">
        <v>7.2</v>
      </c>
      <c r="I218" s="77">
        <v>6.5</v>
      </c>
      <c r="J218" s="77">
        <v>43.7</v>
      </c>
      <c r="K218" s="77">
        <v>262.39999999999998</v>
      </c>
      <c r="L218" s="22">
        <v>10.56</v>
      </c>
    </row>
    <row r="219" spans="1:12">
      <c r="A219" s="88"/>
      <c r="B219" s="88"/>
      <c r="C219" s="88"/>
      <c r="D219" s="60" t="s">
        <v>170</v>
      </c>
      <c r="E219" s="12" t="s">
        <v>60</v>
      </c>
      <c r="F219" s="68" t="s">
        <v>61</v>
      </c>
      <c r="G219" s="71">
        <v>200</v>
      </c>
      <c r="H219" s="71">
        <v>1</v>
      </c>
      <c r="I219" s="71">
        <v>0.1</v>
      </c>
      <c r="J219" s="71">
        <v>15.7</v>
      </c>
      <c r="K219" s="71">
        <v>66.900000000000006</v>
      </c>
      <c r="L219" s="22">
        <v>4.2300000000000004</v>
      </c>
    </row>
    <row r="220" spans="1:12">
      <c r="A220" s="88"/>
      <c r="B220" s="88"/>
      <c r="C220" s="88"/>
      <c r="D220" s="60" t="s">
        <v>165</v>
      </c>
      <c r="E220" s="12" t="s">
        <v>12</v>
      </c>
      <c r="F220" s="68" t="s">
        <v>30</v>
      </c>
      <c r="G220" s="71">
        <v>80</v>
      </c>
      <c r="H220" s="71">
        <v>6.48</v>
      </c>
      <c r="I220" s="71">
        <v>0.8</v>
      </c>
      <c r="J220" s="71">
        <v>39.04</v>
      </c>
      <c r="K220" s="71">
        <v>193.6</v>
      </c>
      <c r="L220" s="22">
        <v>6.06</v>
      </c>
    </row>
    <row r="221" spans="1:12">
      <c r="A221" s="88"/>
      <c r="B221" s="88"/>
      <c r="C221" s="88"/>
      <c r="D221" s="60" t="s">
        <v>165</v>
      </c>
      <c r="E221" s="12" t="s">
        <v>12</v>
      </c>
      <c r="F221" s="68" t="s">
        <v>14</v>
      </c>
      <c r="G221" s="71">
        <v>50</v>
      </c>
      <c r="H221" s="71">
        <v>2.95</v>
      </c>
      <c r="I221" s="71">
        <v>0.55000000000000004</v>
      </c>
      <c r="J221" s="71">
        <v>22.25</v>
      </c>
      <c r="K221" s="71">
        <v>108.5</v>
      </c>
      <c r="L221" s="22">
        <v>3.69</v>
      </c>
    </row>
    <row r="222" spans="1:12">
      <c r="A222" s="88"/>
      <c r="B222" s="88"/>
      <c r="C222" s="88"/>
      <c r="D222" s="16"/>
      <c r="E222" s="12"/>
      <c r="F222" s="72" t="s">
        <v>31</v>
      </c>
      <c r="G222" s="70">
        <f>SUM(G215:G221)</f>
        <v>1030</v>
      </c>
      <c r="H222" s="70">
        <f t="shared" ref="H222:K222" si="56">SUM(H215:H221)</f>
        <v>57.930000000000007</v>
      </c>
      <c r="I222" s="70">
        <f t="shared" si="56"/>
        <v>29.150000000000002</v>
      </c>
      <c r="J222" s="70">
        <f t="shared" si="56"/>
        <v>149.49</v>
      </c>
      <c r="K222" s="70">
        <f t="shared" si="56"/>
        <v>1098.2</v>
      </c>
      <c r="L222" s="87">
        <f t="shared" ref="L222" si="57">SUM(L215:L221)</f>
        <v>104.36</v>
      </c>
    </row>
    <row r="223" spans="1:12">
      <c r="A223" s="88">
        <v>2</v>
      </c>
      <c r="B223" s="88">
        <v>2</v>
      </c>
      <c r="C223" s="88" t="s">
        <v>32</v>
      </c>
      <c r="D223" s="16"/>
      <c r="E223" s="66">
        <v>0.66666666666666663</v>
      </c>
      <c r="F223" s="75" t="s">
        <v>32</v>
      </c>
      <c r="G223" s="70"/>
      <c r="H223" s="70"/>
      <c r="I223" s="70"/>
      <c r="J223" s="70"/>
      <c r="K223" s="70"/>
      <c r="L223" s="22"/>
    </row>
    <row r="224" spans="1:12">
      <c r="A224" s="88"/>
      <c r="B224" s="88"/>
      <c r="C224" s="88"/>
      <c r="D224" s="60" t="s">
        <v>170</v>
      </c>
      <c r="E224" s="12" t="s">
        <v>12</v>
      </c>
      <c r="F224" s="78" t="s">
        <v>33</v>
      </c>
      <c r="G224" s="71">
        <v>200</v>
      </c>
      <c r="H224" s="71">
        <v>0.8</v>
      </c>
      <c r="I224" s="71">
        <v>0.8</v>
      </c>
      <c r="J224" s="71">
        <v>19.600000000000001</v>
      </c>
      <c r="K224" s="71">
        <v>84</v>
      </c>
      <c r="L224" s="22">
        <v>11.6</v>
      </c>
    </row>
    <row r="225" spans="1:12">
      <c r="A225" s="88"/>
      <c r="B225" s="88"/>
      <c r="C225" s="88"/>
      <c r="D225" s="60" t="s">
        <v>171</v>
      </c>
      <c r="E225" s="12" t="s">
        <v>90</v>
      </c>
      <c r="F225" s="68" t="s">
        <v>122</v>
      </c>
      <c r="G225" s="71">
        <v>60</v>
      </c>
      <c r="H225" s="71">
        <v>4.9000000000000004</v>
      </c>
      <c r="I225" s="71">
        <v>2.7</v>
      </c>
      <c r="J225" s="71">
        <v>32.200000000000003</v>
      </c>
      <c r="K225" s="71">
        <v>172.9</v>
      </c>
      <c r="L225" s="22">
        <v>7.6</v>
      </c>
    </row>
    <row r="226" spans="1:12">
      <c r="A226" s="88"/>
      <c r="B226" s="88"/>
      <c r="C226" s="88"/>
      <c r="D226" s="16"/>
      <c r="E226" s="12"/>
      <c r="F226" s="79" t="s">
        <v>36</v>
      </c>
      <c r="G226" s="70">
        <f>SUM(G224:G225)</f>
        <v>260</v>
      </c>
      <c r="H226" s="70">
        <f t="shared" ref="H226:K226" si="58">SUM(H224:H225)</f>
        <v>5.7</v>
      </c>
      <c r="I226" s="70">
        <f t="shared" si="58"/>
        <v>3.5</v>
      </c>
      <c r="J226" s="70">
        <f t="shared" si="58"/>
        <v>51.800000000000004</v>
      </c>
      <c r="K226" s="70">
        <f t="shared" si="58"/>
        <v>256.89999999999998</v>
      </c>
      <c r="L226" s="87">
        <f t="shared" ref="L226" si="59">SUM(L224:L225)</f>
        <v>19.2</v>
      </c>
    </row>
    <row r="227" spans="1:12">
      <c r="A227" s="89">
        <v>2</v>
      </c>
      <c r="B227" s="89">
        <v>2</v>
      </c>
      <c r="C227" s="89" t="s">
        <v>37</v>
      </c>
      <c r="D227" s="16"/>
      <c r="E227" s="66">
        <v>0.75</v>
      </c>
      <c r="F227" s="80" t="s">
        <v>37</v>
      </c>
      <c r="G227" s="70"/>
      <c r="H227" s="70"/>
      <c r="I227" s="70"/>
      <c r="J227" s="70"/>
      <c r="K227" s="70"/>
      <c r="L227" s="22"/>
    </row>
    <row r="228" spans="1:12">
      <c r="A228" s="90"/>
      <c r="B228" s="90"/>
      <c r="C228" s="90"/>
      <c r="D228" s="60" t="s">
        <v>168</v>
      </c>
      <c r="E228" s="12" t="s">
        <v>123</v>
      </c>
      <c r="F228" s="68" t="s">
        <v>124</v>
      </c>
      <c r="G228" s="71">
        <v>120</v>
      </c>
      <c r="H228" s="71">
        <v>10.1</v>
      </c>
      <c r="I228" s="71">
        <v>9.1</v>
      </c>
      <c r="J228" s="71">
        <v>7.7</v>
      </c>
      <c r="K228" s="71">
        <v>154.1</v>
      </c>
      <c r="L228" s="22">
        <v>40.950000000000003</v>
      </c>
    </row>
    <row r="229" spans="1:12">
      <c r="A229" s="90"/>
      <c r="B229" s="90"/>
      <c r="C229" s="90"/>
      <c r="D229" s="60" t="s">
        <v>164</v>
      </c>
      <c r="E229" s="12" t="s">
        <v>68</v>
      </c>
      <c r="F229" s="68" t="s">
        <v>173</v>
      </c>
      <c r="G229" s="71">
        <v>200</v>
      </c>
      <c r="H229" s="71">
        <v>3.8</v>
      </c>
      <c r="I229" s="71">
        <v>2.9</v>
      </c>
      <c r="J229" s="71">
        <v>11.3</v>
      </c>
      <c r="K229" s="71">
        <v>86</v>
      </c>
      <c r="L229" s="22">
        <v>10.06</v>
      </c>
    </row>
    <row r="230" spans="1:12">
      <c r="A230" s="90"/>
      <c r="B230" s="90"/>
      <c r="C230" s="90"/>
      <c r="D230" s="60" t="s">
        <v>165</v>
      </c>
      <c r="E230" s="11" t="s">
        <v>12</v>
      </c>
      <c r="F230" s="74" t="s">
        <v>30</v>
      </c>
      <c r="G230" s="71">
        <v>60</v>
      </c>
      <c r="H230" s="71">
        <v>4.8600000000000003</v>
      </c>
      <c r="I230" s="71">
        <v>0.6</v>
      </c>
      <c r="J230" s="71">
        <v>29.28</v>
      </c>
      <c r="K230" s="71">
        <v>145.19999999999999</v>
      </c>
      <c r="L230" s="22">
        <v>4.58</v>
      </c>
    </row>
    <row r="231" spans="1:12">
      <c r="A231" s="90"/>
      <c r="B231" s="90"/>
      <c r="C231" s="90"/>
      <c r="D231" s="60" t="s">
        <v>165</v>
      </c>
      <c r="E231" s="12" t="s">
        <v>12</v>
      </c>
      <c r="F231" s="68" t="s">
        <v>14</v>
      </c>
      <c r="G231" s="71">
        <v>35</v>
      </c>
      <c r="H231" s="71">
        <v>2.0699999999999998</v>
      </c>
      <c r="I231" s="71">
        <v>0.39</v>
      </c>
      <c r="J231" s="71">
        <v>15.58</v>
      </c>
      <c r="K231" s="71">
        <v>75.95</v>
      </c>
      <c r="L231" s="22">
        <v>2.58</v>
      </c>
    </row>
    <row r="232" spans="1:12">
      <c r="A232" s="91"/>
      <c r="B232" s="91"/>
      <c r="C232" s="91"/>
      <c r="D232" s="16"/>
      <c r="E232" s="12"/>
      <c r="F232" s="72" t="s">
        <v>44</v>
      </c>
      <c r="G232" s="70">
        <f>SUM(G228:G231)</f>
        <v>415</v>
      </c>
      <c r="H232" s="70">
        <f t="shared" ref="H232:K232" si="60">SUM(H228:H231)</f>
        <v>20.83</v>
      </c>
      <c r="I232" s="70">
        <f t="shared" si="60"/>
        <v>12.99</v>
      </c>
      <c r="J232" s="70">
        <f t="shared" si="60"/>
        <v>63.86</v>
      </c>
      <c r="K232" s="70">
        <f t="shared" si="60"/>
        <v>461.24999999999994</v>
      </c>
      <c r="L232" s="87">
        <f t="shared" ref="L232" si="61">SUM(L228:L231)</f>
        <v>58.17</v>
      </c>
    </row>
    <row r="233" spans="1:12">
      <c r="A233" s="89">
        <v>2</v>
      </c>
      <c r="B233" s="89">
        <v>2</v>
      </c>
      <c r="C233" s="95" t="s">
        <v>45</v>
      </c>
      <c r="D233" s="16"/>
      <c r="E233" s="66">
        <v>0.8125</v>
      </c>
      <c r="F233" s="75" t="s">
        <v>45</v>
      </c>
      <c r="G233" s="70"/>
      <c r="H233" s="70"/>
      <c r="I233" s="70"/>
      <c r="J233" s="70"/>
      <c r="K233" s="70"/>
      <c r="L233" s="22"/>
    </row>
    <row r="234" spans="1:12">
      <c r="A234" s="90"/>
      <c r="B234" s="90"/>
      <c r="C234" s="95"/>
      <c r="D234" s="60" t="s">
        <v>170</v>
      </c>
      <c r="E234" s="12" t="s">
        <v>12</v>
      </c>
      <c r="F234" s="68" t="s">
        <v>143</v>
      </c>
      <c r="G234" s="71">
        <v>190</v>
      </c>
      <c r="H234" s="71">
        <v>5.13</v>
      </c>
      <c r="I234" s="71">
        <v>0.56999999999999995</v>
      </c>
      <c r="J234" s="71">
        <v>30.02</v>
      </c>
      <c r="K234" s="71">
        <v>142.5</v>
      </c>
      <c r="L234" s="22">
        <v>19.440000000000001</v>
      </c>
    </row>
    <row r="235" spans="1:12">
      <c r="A235" s="90"/>
      <c r="B235" s="90"/>
      <c r="C235" s="95"/>
      <c r="D235" s="60" t="s">
        <v>171</v>
      </c>
      <c r="E235" s="12" t="s">
        <v>12</v>
      </c>
      <c r="F235" s="68" t="s">
        <v>46</v>
      </c>
      <c r="G235" s="71">
        <v>30</v>
      </c>
      <c r="H235" s="71">
        <v>2.25</v>
      </c>
      <c r="I235" s="71">
        <v>3.54</v>
      </c>
      <c r="J235" s="71">
        <v>22.47</v>
      </c>
      <c r="K235" s="71">
        <v>125.1</v>
      </c>
      <c r="L235" s="22">
        <v>3.3</v>
      </c>
    </row>
    <row r="236" spans="1:12">
      <c r="A236" s="91"/>
      <c r="B236" s="91"/>
      <c r="C236" s="95"/>
      <c r="D236" s="16"/>
      <c r="E236" s="12"/>
      <c r="F236" s="72" t="s">
        <v>47</v>
      </c>
      <c r="G236" s="70">
        <f>SUM(G234:G235)</f>
        <v>220</v>
      </c>
      <c r="H236" s="70">
        <f t="shared" ref="H236:K236" si="62">SUM(H234:H235)</f>
        <v>7.38</v>
      </c>
      <c r="I236" s="70">
        <f t="shared" si="62"/>
        <v>4.1100000000000003</v>
      </c>
      <c r="J236" s="70">
        <f t="shared" si="62"/>
        <v>52.489999999999995</v>
      </c>
      <c r="K236" s="70">
        <f t="shared" si="62"/>
        <v>267.60000000000002</v>
      </c>
      <c r="L236" s="87">
        <f t="shared" ref="L236" si="63">SUM(L234:L235)</f>
        <v>22.740000000000002</v>
      </c>
    </row>
    <row r="237" spans="1:12" ht="17.399999999999999">
      <c r="A237" s="98" t="s">
        <v>48</v>
      </c>
      <c r="B237" s="97"/>
      <c r="C237" s="97"/>
      <c r="D237" s="97"/>
      <c r="E237" s="97"/>
      <c r="F237" s="7"/>
      <c r="G237" s="6">
        <f>G210+G213+G222+G226+G232+G236</f>
        <v>2650</v>
      </c>
      <c r="H237" s="6">
        <f>H210+H213+H222+H226+H232+H236</f>
        <v>113.24000000000001</v>
      </c>
      <c r="I237" s="6">
        <f>I210+I213+I222+I226+I232+I236</f>
        <v>71.52</v>
      </c>
      <c r="J237" s="6">
        <f>J210+J213+J222+J226+J232+J236</f>
        <v>419.67</v>
      </c>
      <c r="K237" s="50">
        <f>K210+K213+K222+K226+K232+K236</f>
        <v>2783.5</v>
      </c>
      <c r="L237" s="87">
        <f>SUM(L210,L213,L222,L226,L232,L236)</f>
        <v>259.85000000000002</v>
      </c>
    </row>
    <row r="238" spans="1:12">
      <c r="A238" s="89">
        <v>2</v>
      </c>
      <c r="B238" s="89">
        <v>3</v>
      </c>
      <c r="C238" s="88" t="s">
        <v>7</v>
      </c>
      <c r="D238" s="16"/>
      <c r="E238" s="10">
        <v>0.31944444444444448</v>
      </c>
      <c r="F238" s="70" t="s">
        <v>7</v>
      </c>
      <c r="G238" s="71"/>
      <c r="H238" s="71"/>
      <c r="I238" s="71"/>
      <c r="J238" s="71"/>
      <c r="K238" s="71"/>
      <c r="L238" s="22"/>
    </row>
    <row r="239" spans="1:12">
      <c r="A239" s="90"/>
      <c r="B239" s="90"/>
      <c r="C239" s="88"/>
      <c r="D239" s="60" t="s">
        <v>163</v>
      </c>
      <c r="E239" s="11" t="s">
        <v>125</v>
      </c>
      <c r="F239" s="69" t="s">
        <v>126</v>
      </c>
      <c r="G239" s="71">
        <v>250</v>
      </c>
      <c r="H239" s="71">
        <v>5.6</v>
      </c>
      <c r="I239" s="71">
        <v>7.1</v>
      </c>
      <c r="J239" s="71">
        <v>30.4</v>
      </c>
      <c r="K239" s="71">
        <v>209</v>
      </c>
      <c r="L239" s="22">
        <v>17.510000000000002</v>
      </c>
    </row>
    <row r="240" spans="1:12">
      <c r="A240" s="90"/>
      <c r="B240" s="90"/>
      <c r="C240" s="88"/>
      <c r="D240" s="60" t="s">
        <v>170</v>
      </c>
      <c r="E240" s="11" t="s">
        <v>42</v>
      </c>
      <c r="F240" s="69" t="s">
        <v>43</v>
      </c>
      <c r="G240" s="71">
        <v>200</v>
      </c>
      <c r="H240" s="71">
        <v>4.7</v>
      </c>
      <c r="I240" s="71">
        <v>3.5</v>
      </c>
      <c r="J240" s="71">
        <v>12.5</v>
      </c>
      <c r="K240" s="71">
        <v>100.4</v>
      </c>
      <c r="L240" s="22">
        <v>9.24</v>
      </c>
    </row>
    <row r="241" spans="1:12">
      <c r="A241" s="90"/>
      <c r="B241" s="90"/>
      <c r="C241" s="88"/>
      <c r="D241" s="60" t="s">
        <v>165</v>
      </c>
      <c r="E241" s="13" t="s">
        <v>12</v>
      </c>
      <c r="F241" s="68" t="s">
        <v>13</v>
      </c>
      <c r="G241" s="71" t="s">
        <v>176</v>
      </c>
      <c r="H241" s="71">
        <v>8.2100000000000009</v>
      </c>
      <c r="I241" s="71">
        <v>12.36</v>
      </c>
      <c r="J241" s="71">
        <v>29.36</v>
      </c>
      <c r="K241" s="71">
        <v>265.75</v>
      </c>
      <c r="L241" s="22">
        <v>21.48</v>
      </c>
    </row>
    <row r="242" spans="1:12">
      <c r="A242" s="90"/>
      <c r="B242" s="90"/>
      <c r="C242" s="88"/>
      <c r="D242" s="60" t="s">
        <v>165</v>
      </c>
      <c r="E242" s="13" t="s">
        <v>12</v>
      </c>
      <c r="F242" s="68" t="s">
        <v>14</v>
      </c>
      <c r="G242" s="71">
        <v>35</v>
      </c>
      <c r="H242" s="71">
        <v>2.0699999999999998</v>
      </c>
      <c r="I242" s="71">
        <v>0.39</v>
      </c>
      <c r="J242" s="71">
        <v>15.58</v>
      </c>
      <c r="K242" s="71">
        <v>75.95</v>
      </c>
      <c r="L242" s="22">
        <v>2.58</v>
      </c>
    </row>
    <row r="243" spans="1:12">
      <c r="A243" s="91"/>
      <c r="B243" s="91"/>
      <c r="C243" s="88"/>
      <c r="D243" s="16"/>
      <c r="E243" s="13"/>
      <c r="F243" s="72" t="s">
        <v>15</v>
      </c>
      <c r="G243" s="70">
        <v>570</v>
      </c>
      <c r="H243" s="70">
        <f t="shared" ref="H243:K243" si="64">SUM(H239:H242)</f>
        <v>20.580000000000002</v>
      </c>
      <c r="I243" s="70">
        <f t="shared" si="64"/>
        <v>23.35</v>
      </c>
      <c r="J243" s="70">
        <f t="shared" si="64"/>
        <v>87.839999999999989</v>
      </c>
      <c r="K243" s="70">
        <f t="shared" si="64"/>
        <v>651.1</v>
      </c>
      <c r="L243" s="87">
        <f>SUM(L239:L242)</f>
        <v>50.81</v>
      </c>
    </row>
    <row r="244" spans="1:12">
      <c r="A244" s="89">
        <v>2</v>
      </c>
      <c r="B244" s="89">
        <v>3</v>
      </c>
      <c r="C244" s="95" t="s">
        <v>16</v>
      </c>
      <c r="D244" s="16"/>
      <c r="E244" s="10">
        <v>0.39583333333333331</v>
      </c>
      <c r="F244" s="73" t="s">
        <v>16</v>
      </c>
      <c r="G244" s="70"/>
      <c r="H244" s="70"/>
      <c r="I244" s="70"/>
      <c r="J244" s="70"/>
      <c r="K244" s="70"/>
      <c r="L244" s="22"/>
    </row>
    <row r="245" spans="1:12">
      <c r="A245" s="90"/>
      <c r="B245" s="90"/>
      <c r="C245" s="95"/>
      <c r="D245" s="61" t="s">
        <v>172</v>
      </c>
      <c r="E245" s="13" t="s">
        <v>12</v>
      </c>
      <c r="F245" s="74" t="s">
        <v>17</v>
      </c>
      <c r="G245" s="71">
        <v>155</v>
      </c>
      <c r="H245" s="71">
        <v>0.62</v>
      </c>
      <c r="I245" s="71">
        <v>0.62</v>
      </c>
      <c r="J245" s="71">
        <v>15.19</v>
      </c>
      <c r="K245" s="71">
        <v>72.849999999999994</v>
      </c>
      <c r="L245" s="22">
        <v>11.7</v>
      </c>
    </row>
    <row r="246" spans="1:12">
      <c r="A246" s="91"/>
      <c r="B246" s="91"/>
      <c r="C246" s="95"/>
      <c r="D246" s="16"/>
      <c r="E246" s="13"/>
      <c r="F246" s="72" t="s">
        <v>18</v>
      </c>
      <c r="G246" s="70">
        <f>SUM(G245)</f>
        <v>155</v>
      </c>
      <c r="H246" s="70">
        <f t="shared" ref="H246:K246" si="65">SUM(H245)</f>
        <v>0.62</v>
      </c>
      <c r="I246" s="70">
        <f t="shared" si="65"/>
        <v>0.62</v>
      </c>
      <c r="J246" s="70">
        <f t="shared" si="65"/>
        <v>15.19</v>
      </c>
      <c r="K246" s="70">
        <f t="shared" si="65"/>
        <v>72.849999999999994</v>
      </c>
      <c r="L246" s="87">
        <f>SUM(L245)</f>
        <v>11.7</v>
      </c>
    </row>
    <row r="247" spans="1:12">
      <c r="A247" s="89">
        <v>2</v>
      </c>
      <c r="B247" s="89">
        <v>3</v>
      </c>
      <c r="C247" s="89" t="s">
        <v>19</v>
      </c>
      <c r="D247" s="16"/>
      <c r="E247" s="65">
        <v>0.50694444444444442</v>
      </c>
      <c r="F247" s="75" t="s">
        <v>19</v>
      </c>
      <c r="G247" s="70"/>
      <c r="H247" s="70"/>
      <c r="I247" s="70"/>
      <c r="J247" s="70"/>
      <c r="K247" s="70"/>
      <c r="L247" s="22"/>
    </row>
    <row r="248" spans="1:12">
      <c r="A248" s="90"/>
      <c r="B248" s="90"/>
      <c r="C248" s="90"/>
      <c r="D248" s="60" t="s">
        <v>166</v>
      </c>
      <c r="E248" s="13" t="s">
        <v>127</v>
      </c>
      <c r="F248" s="68" t="s">
        <v>128</v>
      </c>
      <c r="G248" s="71">
        <v>100</v>
      </c>
      <c r="H248" s="71">
        <v>1</v>
      </c>
      <c r="I248" s="71">
        <v>8.8000000000000007</v>
      </c>
      <c r="J248" s="71">
        <v>6.8</v>
      </c>
      <c r="K248" s="71">
        <v>111.8</v>
      </c>
      <c r="L248" s="22">
        <v>3.58</v>
      </c>
    </row>
    <row r="249" spans="1:12">
      <c r="A249" s="90"/>
      <c r="B249" s="90"/>
      <c r="C249" s="90"/>
      <c r="D249" s="60" t="s">
        <v>167</v>
      </c>
      <c r="E249" s="13" t="s">
        <v>129</v>
      </c>
      <c r="F249" s="68" t="s">
        <v>87</v>
      </c>
      <c r="G249" s="71">
        <v>300</v>
      </c>
      <c r="H249" s="71">
        <v>3.2</v>
      </c>
      <c r="I249" s="71">
        <v>8.6999999999999993</v>
      </c>
      <c r="J249" s="71">
        <v>17.100000000000001</v>
      </c>
      <c r="K249" s="71">
        <v>160.30000000000001</v>
      </c>
      <c r="L249" s="22">
        <v>3.5</v>
      </c>
    </row>
    <row r="250" spans="1:12">
      <c r="A250" s="90"/>
      <c r="B250" s="90"/>
      <c r="C250" s="90"/>
      <c r="D250" s="60" t="s">
        <v>168</v>
      </c>
      <c r="E250" s="13" t="s">
        <v>92</v>
      </c>
      <c r="F250" s="68" t="s">
        <v>93</v>
      </c>
      <c r="G250" s="71">
        <v>150</v>
      </c>
      <c r="H250" s="71">
        <v>8.3000000000000007</v>
      </c>
      <c r="I250" s="71">
        <v>6.3</v>
      </c>
      <c r="J250" s="71">
        <v>36</v>
      </c>
      <c r="K250" s="71">
        <v>233.7</v>
      </c>
      <c r="L250" s="22">
        <v>11.36</v>
      </c>
    </row>
    <row r="251" spans="1:12">
      <c r="A251" s="90"/>
      <c r="B251" s="90"/>
      <c r="C251" s="90"/>
      <c r="D251" s="60" t="s">
        <v>169</v>
      </c>
      <c r="E251" s="14" t="s">
        <v>40</v>
      </c>
      <c r="F251" s="74" t="s">
        <v>41</v>
      </c>
      <c r="G251" s="71">
        <v>120</v>
      </c>
      <c r="H251" s="77">
        <v>17.88</v>
      </c>
      <c r="I251" s="77">
        <v>18.600000000000001</v>
      </c>
      <c r="J251" s="77">
        <v>2.76</v>
      </c>
      <c r="K251" s="77">
        <v>251.04</v>
      </c>
      <c r="L251" s="22">
        <v>88.1</v>
      </c>
    </row>
    <row r="252" spans="1:12">
      <c r="A252" s="90"/>
      <c r="B252" s="90"/>
      <c r="C252" s="90"/>
      <c r="D252" s="60" t="s">
        <v>170</v>
      </c>
      <c r="E252" s="12" t="s">
        <v>60</v>
      </c>
      <c r="F252" s="68" t="s">
        <v>61</v>
      </c>
      <c r="G252" s="71">
        <v>200</v>
      </c>
      <c r="H252" s="71">
        <v>1</v>
      </c>
      <c r="I252" s="71">
        <v>0.1</v>
      </c>
      <c r="J252" s="71">
        <v>15.7</v>
      </c>
      <c r="K252" s="71">
        <v>66.900000000000006</v>
      </c>
      <c r="L252" s="22">
        <v>4.2300000000000004</v>
      </c>
    </row>
    <row r="253" spans="1:12">
      <c r="A253" s="90"/>
      <c r="B253" s="90"/>
      <c r="C253" s="90"/>
      <c r="D253" s="60" t="s">
        <v>165</v>
      </c>
      <c r="E253" s="12" t="s">
        <v>12</v>
      </c>
      <c r="F253" s="68" t="s">
        <v>30</v>
      </c>
      <c r="G253" s="71">
        <v>65</v>
      </c>
      <c r="H253" s="71">
        <v>5.27</v>
      </c>
      <c r="I253" s="71">
        <v>0.65</v>
      </c>
      <c r="J253" s="71">
        <v>31.72</v>
      </c>
      <c r="K253" s="71">
        <v>157.30000000000001</v>
      </c>
      <c r="L253" s="22">
        <v>4.9400000000000004</v>
      </c>
    </row>
    <row r="254" spans="1:12">
      <c r="A254" s="90"/>
      <c r="B254" s="90"/>
      <c r="C254" s="90"/>
      <c r="D254" s="60" t="s">
        <v>165</v>
      </c>
      <c r="E254" s="12" t="s">
        <v>12</v>
      </c>
      <c r="F254" s="68" t="s">
        <v>14</v>
      </c>
      <c r="G254" s="71">
        <v>50</v>
      </c>
      <c r="H254" s="71">
        <v>2.95</v>
      </c>
      <c r="I254" s="71">
        <v>0.55000000000000004</v>
      </c>
      <c r="J254" s="71">
        <v>22.25</v>
      </c>
      <c r="K254" s="71">
        <v>108.5</v>
      </c>
      <c r="L254" s="22">
        <v>3.69</v>
      </c>
    </row>
    <row r="255" spans="1:12">
      <c r="A255" s="91"/>
      <c r="B255" s="91"/>
      <c r="C255" s="91"/>
      <c r="D255" s="16"/>
      <c r="E255" s="12"/>
      <c r="F255" s="72" t="s">
        <v>31</v>
      </c>
      <c r="G255" s="70">
        <f>SUM(G248:G254)</f>
        <v>985</v>
      </c>
      <c r="H255" s="70">
        <f t="shared" ref="H255:K255" si="66">SUM(H248:H254)</f>
        <v>39.6</v>
      </c>
      <c r="I255" s="70">
        <f t="shared" si="66"/>
        <v>43.7</v>
      </c>
      <c r="J255" s="70">
        <f t="shared" si="66"/>
        <v>132.32999999999998</v>
      </c>
      <c r="K255" s="70">
        <f t="shared" si="66"/>
        <v>1089.54</v>
      </c>
      <c r="L255" s="87">
        <f t="shared" ref="L255" si="67">SUM(L248:L254)</f>
        <v>119.39999999999999</v>
      </c>
    </row>
    <row r="256" spans="1:12">
      <c r="A256" s="89">
        <v>2</v>
      </c>
      <c r="B256" s="89">
        <v>3</v>
      </c>
      <c r="C256" s="88" t="s">
        <v>32</v>
      </c>
      <c r="D256" s="16"/>
      <c r="E256" s="66">
        <v>0.66666666666666663</v>
      </c>
      <c r="F256" s="75" t="s">
        <v>32</v>
      </c>
      <c r="G256" s="70"/>
      <c r="H256" s="70"/>
      <c r="I256" s="70"/>
      <c r="J256" s="70"/>
      <c r="K256" s="70"/>
      <c r="L256" s="22"/>
    </row>
    <row r="257" spans="1:12">
      <c r="A257" s="90"/>
      <c r="B257" s="90"/>
      <c r="C257" s="88"/>
      <c r="D257" s="60" t="s">
        <v>170</v>
      </c>
      <c r="E257" s="12" t="s">
        <v>12</v>
      </c>
      <c r="F257" s="78" t="s">
        <v>33</v>
      </c>
      <c r="G257" s="71">
        <v>200</v>
      </c>
      <c r="H257" s="71">
        <v>0.8</v>
      </c>
      <c r="I257" s="71">
        <v>0.8</v>
      </c>
      <c r="J257" s="71">
        <v>19.600000000000001</v>
      </c>
      <c r="K257" s="71">
        <v>84</v>
      </c>
      <c r="L257" s="22">
        <v>11.6</v>
      </c>
    </row>
    <row r="258" spans="1:12">
      <c r="A258" s="90"/>
      <c r="B258" s="90"/>
      <c r="C258" s="88"/>
      <c r="D258" s="60" t="s">
        <v>171</v>
      </c>
      <c r="E258" s="12" t="s">
        <v>90</v>
      </c>
      <c r="F258" s="68" t="s">
        <v>114</v>
      </c>
      <c r="G258" s="71">
        <v>200</v>
      </c>
      <c r="H258" s="71">
        <v>30.5</v>
      </c>
      <c r="I258" s="71">
        <v>4.5</v>
      </c>
      <c r="J258" s="71">
        <v>20.5</v>
      </c>
      <c r="K258" s="71">
        <v>334</v>
      </c>
      <c r="L258" s="22">
        <v>58.79</v>
      </c>
    </row>
    <row r="259" spans="1:12">
      <c r="A259" s="91"/>
      <c r="B259" s="91"/>
      <c r="C259" s="88"/>
      <c r="D259" s="16"/>
      <c r="E259" s="12"/>
      <c r="F259" s="79" t="s">
        <v>36</v>
      </c>
      <c r="G259" s="70">
        <f>SUM(G257:G258)</f>
        <v>400</v>
      </c>
      <c r="H259" s="70">
        <f t="shared" ref="H259:K259" si="68">SUM(H257:H258)</f>
        <v>31.3</v>
      </c>
      <c r="I259" s="70">
        <f t="shared" si="68"/>
        <v>5.3</v>
      </c>
      <c r="J259" s="70">
        <f t="shared" si="68"/>
        <v>40.1</v>
      </c>
      <c r="K259" s="70">
        <f t="shared" si="68"/>
        <v>418</v>
      </c>
      <c r="L259" s="87">
        <f t="shared" ref="L259" si="69">SUM(L257:L258)</f>
        <v>70.39</v>
      </c>
    </row>
    <row r="260" spans="1:12">
      <c r="A260" s="89">
        <v>2</v>
      </c>
      <c r="B260" s="89">
        <v>3</v>
      </c>
      <c r="C260" s="89" t="s">
        <v>37</v>
      </c>
      <c r="D260" s="16"/>
      <c r="E260" s="66">
        <v>0.75</v>
      </c>
      <c r="F260" s="80" t="s">
        <v>37</v>
      </c>
      <c r="G260" s="70"/>
      <c r="H260" s="70"/>
      <c r="I260" s="70"/>
      <c r="J260" s="70"/>
      <c r="K260" s="70"/>
      <c r="L260" s="22"/>
    </row>
    <row r="261" spans="1:12">
      <c r="A261" s="90"/>
      <c r="B261" s="90"/>
      <c r="C261" s="90"/>
      <c r="D261" s="60" t="s">
        <v>168</v>
      </c>
      <c r="E261" s="12" t="s">
        <v>38</v>
      </c>
      <c r="F261" s="68" t="s">
        <v>39</v>
      </c>
      <c r="G261" s="71">
        <v>200</v>
      </c>
      <c r="H261" s="71">
        <v>4.3</v>
      </c>
      <c r="I261" s="71">
        <v>6.9</v>
      </c>
      <c r="J261" s="71">
        <v>26.4</v>
      </c>
      <c r="K261" s="71">
        <v>185.9</v>
      </c>
      <c r="L261" s="22">
        <v>14.06</v>
      </c>
    </row>
    <row r="262" spans="1:12">
      <c r="A262" s="90"/>
      <c r="B262" s="90"/>
      <c r="C262" s="90"/>
      <c r="D262" s="60" t="s">
        <v>169</v>
      </c>
      <c r="E262" s="12" t="s">
        <v>76</v>
      </c>
      <c r="F262" s="68" t="s">
        <v>77</v>
      </c>
      <c r="G262" s="71">
        <v>80</v>
      </c>
      <c r="H262" s="71">
        <v>12.6</v>
      </c>
      <c r="I262" s="71">
        <v>9</v>
      </c>
      <c r="J262" s="71">
        <v>10.1</v>
      </c>
      <c r="K262" s="71">
        <v>172.3</v>
      </c>
      <c r="L262" s="22">
        <v>44.52</v>
      </c>
    </row>
    <row r="263" spans="1:12">
      <c r="A263" s="90"/>
      <c r="B263" s="90"/>
      <c r="C263" s="90"/>
      <c r="D263" s="60" t="s">
        <v>164</v>
      </c>
      <c r="E263" s="12" t="s">
        <v>10</v>
      </c>
      <c r="F263" s="68" t="s">
        <v>11</v>
      </c>
      <c r="G263" s="71">
        <v>200</v>
      </c>
      <c r="H263" s="71">
        <v>1.6</v>
      </c>
      <c r="I263" s="71">
        <v>1.1000000000000001</v>
      </c>
      <c r="J263" s="71">
        <v>8.6</v>
      </c>
      <c r="K263" s="71">
        <v>50.9</v>
      </c>
      <c r="L263" s="22">
        <v>4.1399999999999997</v>
      </c>
    </row>
    <row r="264" spans="1:12">
      <c r="A264" s="90"/>
      <c r="B264" s="90"/>
      <c r="C264" s="90"/>
      <c r="D264" s="60" t="s">
        <v>165</v>
      </c>
      <c r="E264" s="11" t="s">
        <v>12</v>
      </c>
      <c r="F264" s="74" t="s">
        <v>30</v>
      </c>
      <c r="G264" s="71">
        <v>43.8</v>
      </c>
      <c r="H264" s="71">
        <v>30.55</v>
      </c>
      <c r="I264" s="71">
        <v>0.44</v>
      </c>
      <c r="J264" s="71">
        <v>21.37</v>
      </c>
      <c r="K264" s="71">
        <v>106</v>
      </c>
      <c r="L264" s="22">
        <v>3.3</v>
      </c>
    </row>
    <row r="265" spans="1:12">
      <c r="A265" s="90"/>
      <c r="B265" s="90"/>
      <c r="C265" s="90"/>
      <c r="D265" s="60" t="s">
        <v>165</v>
      </c>
      <c r="E265" s="12" t="s">
        <v>12</v>
      </c>
      <c r="F265" s="68" t="s">
        <v>14</v>
      </c>
      <c r="G265" s="71">
        <v>35</v>
      </c>
      <c r="H265" s="71">
        <v>2.0699999999999998</v>
      </c>
      <c r="I265" s="71">
        <v>0.39</v>
      </c>
      <c r="J265" s="71">
        <v>15.58</v>
      </c>
      <c r="K265" s="71">
        <v>75.95</v>
      </c>
      <c r="L265" s="22">
        <v>2.58</v>
      </c>
    </row>
    <row r="266" spans="1:12">
      <c r="A266" s="91"/>
      <c r="B266" s="91"/>
      <c r="C266" s="91"/>
      <c r="D266" s="16"/>
      <c r="E266" s="12"/>
      <c r="F266" s="72" t="s">
        <v>44</v>
      </c>
      <c r="G266" s="70">
        <f>SUM(G261:G265)</f>
        <v>558.79999999999995</v>
      </c>
      <c r="H266" s="70">
        <f t="shared" ref="H266:K266" si="70">SUM(H261:H265)</f>
        <v>51.12</v>
      </c>
      <c r="I266" s="70">
        <f t="shared" si="70"/>
        <v>17.830000000000002</v>
      </c>
      <c r="J266" s="70">
        <f t="shared" si="70"/>
        <v>82.05</v>
      </c>
      <c r="K266" s="70">
        <f t="shared" si="70"/>
        <v>591.05000000000007</v>
      </c>
      <c r="L266" s="87">
        <f t="shared" ref="L266" si="71">SUM(L261:L265)</f>
        <v>68.600000000000009</v>
      </c>
    </row>
    <row r="267" spans="1:12">
      <c r="A267" s="89">
        <v>2</v>
      </c>
      <c r="B267" s="89">
        <v>3</v>
      </c>
      <c r="C267" s="95" t="s">
        <v>45</v>
      </c>
      <c r="D267" s="16"/>
      <c r="E267" s="66">
        <v>0.8125</v>
      </c>
      <c r="F267" s="75" t="s">
        <v>45</v>
      </c>
      <c r="G267" s="70"/>
      <c r="H267" s="70"/>
      <c r="I267" s="70"/>
      <c r="J267" s="70"/>
      <c r="K267" s="70"/>
      <c r="L267" s="22"/>
    </row>
    <row r="268" spans="1:12">
      <c r="A268" s="90"/>
      <c r="B268" s="90"/>
      <c r="C268" s="95"/>
      <c r="D268" s="60" t="s">
        <v>170</v>
      </c>
      <c r="E268" s="12" t="s">
        <v>12</v>
      </c>
      <c r="F268" s="68" t="s">
        <v>143</v>
      </c>
      <c r="G268" s="71">
        <v>190</v>
      </c>
      <c r="H268" s="71">
        <v>5.13</v>
      </c>
      <c r="I268" s="71">
        <v>0.56999999999999995</v>
      </c>
      <c r="J268" s="71">
        <v>30.02</v>
      </c>
      <c r="K268" s="71">
        <v>142.5</v>
      </c>
      <c r="L268" s="22">
        <v>19.440000000000001</v>
      </c>
    </row>
    <row r="269" spans="1:12">
      <c r="A269" s="90"/>
      <c r="B269" s="90"/>
      <c r="C269" s="95"/>
      <c r="D269" s="60" t="s">
        <v>165</v>
      </c>
      <c r="E269" s="12" t="s">
        <v>12</v>
      </c>
      <c r="F269" s="68" t="s">
        <v>30</v>
      </c>
      <c r="G269" s="71">
        <v>20</v>
      </c>
      <c r="H269" s="71">
        <v>1.62</v>
      </c>
      <c r="I269" s="71">
        <v>0.2</v>
      </c>
      <c r="J269" s="71">
        <v>9.76</v>
      </c>
      <c r="K269" s="71">
        <v>48.4</v>
      </c>
      <c r="L269" s="22">
        <v>1.52</v>
      </c>
    </row>
    <row r="270" spans="1:12">
      <c r="A270" s="91"/>
      <c r="B270" s="91"/>
      <c r="C270" s="95"/>
      <c r="D270" s="16"/>
      <c r="E270" s="12"/>
      <c r="F270" s="81" t="s">
        <v>47</v>
      </c>
      <c r="G270" s="82">
        <f>SUM(G268:G269)</f>
        <v>210</v>
      </c>
      <c r="H270" s="82">
        <f t="shared" ref="H270:K270" si="72">SUM(H268:H269)</f>
        <v>6.75</v>
      </c>
      <c r="I270" s="82">
        <f t="shared" si="72"/>
        <v>0.77</v>
      </c>
      <c r="J270" s="82">
        <f t="shared" si="72"/>
        <v>39.78</v>
      </c>
      <c r="K270" s="82">
        <f t="shared" si="72"/>
        <v>190.9</v>
      </c>
      <c r="L270" s="87">
        <f t="shared" ref="L270" si="73">SUM(L268:L269)</f>
        <v>20.96</v>
      </c>
    </row>
    <row r="271" spans="1:12" ht="17.399999999999999">
      <c r="A271" s="98" t="s">
        <v>48</v>
      </c>
      <c r="B271" s="97"/>
      <c r="C271" s="97"/>
      <c r="D271" s="97"/>
      <c r="E271" s="97"/>
      <c r="F271" s="7"/>
      <c r="G271" s="6">
        <f>G270+G266+G259+G255+G246+G243</f>
        <v>2878.8</v>
      </c>
      <c r="H271" s="6">
        <f>H270+H266+H259+H255+H246+H243</f>
        <v>149.97000000000003</v>
      </c>
      <c r="I271" s="6">
        <f>I270+I266+I259+I255+I246+I243</f>
        <v>91.570000000000022</v>
      </c>
      <c r="J271" s="6">
        <f>J270+J266+J259+J255+J246+J243</f>
        <v>397.28999999999996</v>
      </c>
      <c r="K271" s="50">
        <f>K270+K266+K259+K255+K246+K243</f>
        <v>3013.4399999999996</v>
      </c>
      <c r="L271" s="87">
        <f>SUM(L243,L246,L255,L259,L266,L270)</f>
        <v>341.86</v>
      </c>
    </row>
    <row r="272" spans="1:12">
      <c r="A272" s="89">
        <v>2</v>
      </c>
      <c r="B272" s="89">
        <v>4</v>
      </c>
      <c r="C272" s="88" t="s">
        <v>7</v>
      </c>
      <c r="D272" s="16"/>
      <c r="E272" s="10">
        <v>0.31944444444444448</v>
      </c>
      <c r="F272" s="70" t="s">
        <v>7</v>
      </c>
      <c r="G272" s="71"/>
      <c r="H272" s="71"/>
      <c r="I272" s="71"/>
      <c r="J272" s="71"/>
      <c r="K272" s="71"/>
      <c r="L272" s="22"/>
    </row>
    <row r="273" spans="1:12">
      <c r="A273" s="90"/>
      <c r="B273" s="90"/>
      <c r="C273" s="88"/>
      <c r="D273" s="60" t="s">
        <v>163</v>
      </c>
      <c r="E273" s="11" t="s">
        <v>131</v>
      </c>
      <c r="F273" s="69" t="s">
        <v>132</v>
      </c>
      <c r="G273" s="71">
        <v>250</v>
      </c>
      <c r="H273" s="71">
        <v>6.6</v>
      </c>
      <c r="I273" s="71">
        <v>7.1</v>
      </c>
      <c r="J273" s="71">
        <v>31.6</v>
      </c>
      <c r="K273" s="71">
        <v>217.9</v>
      </c>
      <c r="L273" s="22">
        <v>17.21</v>
      </c>
    </row>
    <row r="274" spans="1:12">
      <c r="A274" s="90"/>
      <c r="B274" s="90"/>
      <c r="C274" s="88"/>
      <c r="D274" s="60" t="s">
        <v>170</v>
      </c>
      <c r="E274" s="13" t="s">
        <v>68</v>
      </c>
      <c r="F274" s="68" t="s">
        <v>43</v>
      </c>
      <c r="G274" s="71">
        <v>200</v>
      </c>
      <c r="H274" s="71">
        <v>4.7</v>
      </c>
      <c r="I274" s="71">
        <v>3.5</v>
      </c>
      <c r="J274" s="71">
        <v>12.5</v>
      </c>
      <c r="K274" s="71">
        <v>100.4</v>
      </c>
      <c r="L274" s="22">
        <v>9.24</v>
      </c>
    </row>
    <row r="275" spans="1:12">
      <c r="A275" s="90"/>
      <c r="B275" s="90"/>
      <c r="C275" s="88"/>
      <c r="D275" s="60" t="s">
        <v>165</v>
      </c>
      <c r="E275" s="13" t="s">
        <v>12</v>
      </c>
      <c r="F275" s="68" t="s">
        <v>13</v>
      </c>
      <c r="G275" s="71" t="s">
        <v>176</v>
      </c>
      <c r="H275" s="71">
        <v>8.2100000000000009</v>
      </c>
      <c r="I275" s="71">
        <v>12.36</v>
      </c>
      <c r="J275" s="71">
        <v>29.36</v>
      </c>
      <c r="K275" s="71">
        <v>265.75</v>
      </c>
      <c r="L275" s="22">
        <v>21.48</v>
      </c>
    </row>
    <row r="276" spans="1:12">
      <c r="A276" s="90"/>
      <c r="B276" s="90"/>
      <c r="C276" s="88"/>
      <c r="D276" s="60" t="s">
        <v>165</v>
      </c>
      <c r="E276" s="13" t="s">
        <v>12</v>
      </c>
      <c r="F276" s="68" t="s">
        <v>14</v>
      </c>
      <c r="G276" s="71">
        <v>35</v>
      </c>
      <c r="H276" s="71">
        <v>2.0699999999999998</v>
      </c>
      <c r="I276" s="71">
        <v>0.39</v>
      </c>
      <c r="J276" s="71">
        <v>15.58</v>
      </c>
      <c r="K276" s="71">
        <v>75.95</v>
      </c>
      <c r="L276" s="22">
        <v>2.58</v>
      </c>
    </row>
    <row r="277" spans="1:12">
      <c r="A277" s="91"/>
      <c r="B277" s="91"/>
      <c r="C277" s="88"/>
      <c r="D277" s="16"/>
      <c r="E277" s="13"/>
      <c r="F277" s="72" t="s">
        <v>15</v>
      </c>
      <c r="G277" s="70">
        <v>570</v>
      </c>
      <c r="H277" s="70">
        <f t="shared" ref="H277:K277" si="74">SUM(H273:H276)</f>
        <v>21.580000000000002</v>
      </c>
      <c r="I277" s="70">
        <f t="shared" si="74"/>
        <v>23.35</v>
      </c>
      <c r="J277" s="70">
        <f t="shared" si="74"/>
        <v>89.04</v>
      </c>
      <c r="K277" s="70">
        <f t="shared" si="74"/>
        <v>660</v>
      </c>
      <c r="L277" s="87">
        <f>SUM(L273:L276)</f>
        <v>50.510000000000005</v>
      </c>
    </row>
    <row r="278" spans="1:12">
      <c r="A278" s="89">
        <v>2</v>
      </c>
      <c r="B278" s="89">
        <v>4</v>
      </c>
      <c r="C278" s="95" t="s">
        <v>16</v>
      </c>
      <c r="D278" s="16"/>
      <c r="E278" s="10">
        <v>0.39583333333333331</v>
      </c>
      <c r="F278" s="73" t="s">
        <v>16</v>
      </c>
      <c r="G278" s="70"/>
      <c r="H278" s="70"/>
      <c r="I278" s="70"/>
      <c r="J278" s="70"/>
      <c r="K278" s="70"/>
      <c r="L278" s="22"/>
    </row>
    <row r="279" spans="1:12">
      <c r="A279" s="90"/>
      <c r="B279" s="90"/>
      <c r="C279" s="95"/>
      <c r="D279" s="61" t="s">
        <v>172</v>
      </c>
      <c r="E279" s="13" t="s">
        <v>12</v>
      </c>
      <c r="F279" s="74" t="s">
        <v>17</v>
      </c>
      <c r="G279" s="71">
        <v>185</v>
      </c>
      <c r="H279" s="71">
        <v>0.74</v>
      </c>
      <c r="I279" s="71">
        <v>0.74</v>
      </c>
      <c r="J279" s="71">
        <v>18.13</v>
      </c>
      <c r="K279" s="71">
        <v>86.95</v>
      </c>
      <c r="L279" s="22">
        <v>11.7</v>
      </c>
    </row>
    <row r="280" spans="1:12">
      <c r="A280" s="91"/>
      <c r="B280" s="91"/>
      <c r="C280" s="95"/>
      <c r="D280" s="16"/>
      <c r="E280" s="13"/>
      <c r="F280" s="72" t="s">
        <v>18</v>
      </c>
      <c r="G280" s="70">
        <f>SUM(G279)</f>
        <v>185</v>
      </c>
      <c r="H280" s="70">
        <f t="shared" ref="H280:K280" si="75">SUM(H279)</f>
        <v>0.74</v>
      </c>
      <c r="I280" s="70">
        <f t="shared" si="75"/>
        <v>0.74</v>
      </c>
      <c r="J280" s="70">
        <f t="shared" si="75"/>
        <v>18.13</v>
      </c>
      <c r="K280" s="70">
        <f t="shared" si="75"/>
        <v>86.95</v>
      </c>
      <c r="L280" s="87">
        <f>SUM(L279)</f>
        <v>11.7</v>
      </c>
    </row>
    <row r="281" spans="1:12">
      <c r="A281" s="89">
        <v>2</v>
      </c>
      <c r="B281" s="89">
        <v>4</v>
      </c>
      <c r="C281" s="89" t="s">
        <v>19</v>
      </c>
      <c r="D281" s="16"/>
      <c r="E281" s="65">
        <v>0.50694444444444442</v>
      </c>
      <c r="F281" s="75" t="s">
        <v>19</v>
      </c>
      <c r="G281" s="70"/>
      <c r="H281" s="70"/>
      <c r="I281" s="70"/>
      <c r="J281" s="70"/>
      <c r="K281" s="70"/>
      <c r="L281" s="22"/>
    </row>
    <row r="282" spans="1:12" ht="36">
      <c r="A282" s="90"/>
      <c r="B282" s="90"/>
      <c r="C282" s="90"/>
      <c r="D282" s="60" t="s">
        <v>166</v>
      </c>
      <c r="E282" s="13" t="s">
        <v>133</v>
      </c>
      <c r="F282" s="68" t="s">
        <v>186</v>
      </c>
      <c r="G282" s="71">
        <v>100</v>
      </c>
      <c r="H282" s="71">
        <v>2.8</v>
      </c>
      <c r="I282" s="71">
        <v>7.2</v>
      </c>
      <c r="J282" s="71">
        <v>10.4</v>
      </c>
      <c r="K282" s="71">
        <v>117.4</v>
      </c>
      <c r="L282" s="22">
        <v>19.149999999999999</v>
      </c>
    </row>
    <row r="283" spans="1:12">
      <c r="A283" s="90"/>
      <c r="B283" s="90"/>
      <c r="C283" s="90"/>
      <c r="D283" s="60" t="s">
        <v>167</v>
      </c>
      <c r="E283" s="13" t="s">
        <v>134</v>
      </c>
      <c r="F283" s="68" t="s">
        <v>135</v>
      </c>
      <c r="G283" s="71">
        <v>300</v>
      </c>
      <c r="H283" s="71">
        <v>7.1</v>
      </c>
      <c r="I283" s="71">
        <v>8.5</v>
      </c>
      <c r="J283" s="71">
        <v>15.2</v>
      </c>
      <c r="K283" s="71">
        <v>165.6</v>
      </c>
      <c r="L283" s="22">
        <v>6.46</v>
      </c>
    </row>
    <row r="284" spans="1:12">
      <c r="A284" s="90"/>
      <c r="B284" s="90"/>
      <c r="C284" s="90"/>
      <c r="D284" s="60" t="s">
        <v>168</v>
      </c>
      <c r="E284" s="13" t="s">
        <v>136</v>
      </c>
      <c r="F284" s="68" t="s">
        <v>141</v>
      </c>
      <c r="G284" s="71">
        <v>250</v>
      </c>
      <c r="H284" s="71">
        <v>19</v>
      </c>
      <c r="I284" s="71">
        <v>14.7</v>
      </c>
      <c r="J284" s="71">
        <v>38.6</v>
      </c>
      <c r="K284" s="71">
        <v>348.3</v>
      </c>
      <c r="L284" s="22">
        <v>68.27</v>
      </c>
    </row>
    <row r="285" spans="1:12">
      <c r="A285" s="90"/>
      <c r="B285" s="90"/>
      <c r="C285" s="90"/>
      <c r="D285" s="60" t="s">
        <v>170</v>
      </c>
      <c r="E285" s="12" t="s">
        <v>60</v>
      </c>
      <c r="F285" s="68" t="s">
        <v>61</v>
      </c>
      <c r="G285" s="71">
        <v>200</v>
      </c>
      <c r="H285" s="71">
        <v>19.100000000000001</v>
      </c>
      <c r="I285" s="71">
        <v>18.399999999999999</v>
      </c>
      <c r="J285" s="71">
        <v>48.3</v>
      </c>
      <c r="K285" s="71">
        <v>435.4</v>
      </c>
      <c r="L285" s="22">
        <v>4.2300000000000004</v>
      </c>
    </row>
    <row r="286" spans="1:12">
      <c r="A286" s="90"/>
      <c r="B286" s="90"/>
      <c r="C286" s="90"/>
      <c r="D286" s="60" t="s">
        <v>165</v>
      </c>
      <c r="E286" s="12" t="s">
        <v>12</v>
      </c>
      <c r="F286" s="68" t="s">
        <v>30</v>
      </c>
      <c r="G286" s="71">
        <v>80</v>
      </c>
      <c r="H286" s="71">
        <v>6.48</v>
      </c>
      <c r="I286" s="71">
        <v>0.8</v>
      </c>
      <c r="J286" s="71">
        <v>39.04</v>
      </c>
      <c r="K286" s="71">
        <v>193.6</v>
      </c>
      <c r="L286" s="22">
        <v>6.08</v>
      </c>
    </row>
    <row r="287" spans="1:12">
      <c r="A287" s="90"/>
      <c r="B287" s="90"/>
      <c r="C287" s="90"/>
      <c r="D287" s="60" t="s">
        <v>165</v>
      </c>
      <c r="E287" s="12" t="s">
        <v>12</v>
      </c>
      <c r="F287" s="68" t="s">
        <v>14</v>
      </c>
      <c r="G287" s="71">
        <v>50</v>
      </c>
      <c r="H287" s="71">
        <v>2.95</v>
      </c>
      <c r="I287" s="71">
        <v>0.55000000000000004</v>
      </c>
      <c r="J287" s="71">
        <v>22.25</v>
      </c>
      <c r="K287" s="71">
        <v>108.5</v>
      </c>
      <c r="L287" s="22">
        <v>3.69</v>
      </c>
    </row>
    <row r="288" spans="1:12">
      <c r="A288" s="91"/>
      <c r="B288" s="91"/>
      <c r="C288" s="91"/>
      <c r="D288" s="16"/>
      <c r="E288" s="12"/>
      <c r="F288" s="72" t="s">
        <v>31</v>
      </c>
      <c r="G288" s="70">
        <f>SUM(G282:G287)</f>
        <v>980</v>
      </c>
      <c r="H288" s="70">
        <f t="shared" ref="H288:K288" si="76">SUM(H282:H287)</f>
        <v>57.430000000000007</v>
      </c>
      <c r="I288" s="70">
        <f t="shared" si="76"/>
        <v>50.149999999999991</v>
      </c>
      <c r="J288" s="70">
        <f t="shared" si="76"/>
        <v>173.79</v>
      </c>
      <c r="K288" s="70">
        <f t="shared" si="76"/>
        <v>1368.7999999999997</v>
      </c>
      <c r="L288" s="87">
        <f t="shared" ref="L288" si="77">SUM(L282:L287)</f>
        <v>107.88</v>
      </c>
    </row>
    <row r="289" spans="1:12">
      <c r="A289" s="89">
        <v>2</v>
      </c>
      <c r="B289" s="89">
        <v>4</v>
      </c>
      <c r="C289" s="88" t="s">
        <v>32</v>
      </c>
      <c r="D289" s="16"/>
      <c r="E289" s="66">
        <v>0.66666666666666663</v>
      </c>
      <c r="F289" s="75" t="s">
        <v>32</v>
      </c>
      <c r="G289" s="70"/>
      <c r="H289" s="70"/>
      <c r="I289" s="70"/>
      <c r="J289" s="70"/>
      <c r="K289" s="70"/>
      <c r="L289" s="22"/>
    </row>
    <row r="290" spans="1:12">
      <c r="A290" s="90"/>
      <c r="B290" s="90"/>
      <c r="C290" s="88"/>
      <c r="D290" s="60" t="s">
        <v>170</v>
      </c>
      <c r="E290" s="12" t="s">
        <v>12</v>
      </c>
      <c r="F290" s="78" t="s">
        <v>33</v>
      </c>
      <c r="G290" s="71">
        <v>200</v>
      </c>
      <c r="H290" s="71">
        <v>0.8</v>
      </c>
      <c r="I290" s="71">
        <v>0.8</v>
      </c>
      <c r="J290" s="71">
        <v>19.600000000000001</v>
      </c>
      <c r="K290" s="71">
        <v>84</v>
      </c>
      <c r="L290" s="22">
        <v>11.6</v>
      </c>
    </row>
    <row r="291" spans="1:12">
      <c r="A291" s="90"/>
      <c r="B291" s="90"/>
      <c r="C291" s="88"/>
      <c r="D291" s="60" t="s">
        <v>171</v>
      </c>
      <c r="E291" s="12" t="s">
        <v>34</v>
      </c>
      <c r="F291" s="68" t="s">
        <v>130</v>
      </c>
      <c r="G291" s="71">
        <v>60</v>
      </c>
      <c r="H291" s="71">
        <v>3.7</v>
      </c>
      <c r="I291" s="71">
        <v>1.7</v>
      </c>
      <c r="J291" s="71">
        <v>38.9</v>
      </c>
      <c r="K291" s="71">
        <v>185.4</v>
      </c>
      <c r="L291" s="22">
        <v>18.13</v>
      </c>
    </row>
    <row r="292" spans="1:12">
      <c r="A292" s="91"/>
      <c r="B292" s="91"/>
      <c r="C292" s="88"/>
      <c r="D292" s="16"/>
      <c r="E292" s="12"/>
      <c r="F292" s="79" t="s">
        <v>36</v>
      </c>
      <c r="G292" s="70">
        <f>SUM(G290:G291)</f>
        <v>260</v>
      </c>
      <c r="H292" s="70">
        <f t="shared" ref="H292:K292" si="78">SUM(H290:H291)</f>
        <v>4.5</v>
      </c>
      <c r="I292" s="70">
        <f t="shared" si="78"/>
        <v>2.5</v>
      </c>
      <c r="J292" s="70">
        <f t="shared" si="78"/>
        <v>58.5</v>
      </c>
      <c r="K292" s="70">
        <f t="shared" si="78"/>
        <v>269.39999999999998</v>
      </c>
      <c r="L292" s="87">
        <f t="shared" ref="L292" si="79">SUM(L290:L291)</f>
        <v>29.729999999999997</v>
      </c>
    </row>
    <row r="293" spans="1:12">
      <c r="A293" s="89">
        <v>2</v>
      </c>
      <c r="B293" s="89">
        <v>4</v>
      </c>
      <c r="C293" s="89" t="s">
        <v>37</v>
      </c>
      <c r="D293" s="16"/>
      <c r="E293" s="66">
        <v>0.75</v>
      </c>
      <c r="F293" s="80" t="s">
        <v>37</v>
      </c>
      <c r="G293" s="70"/>
      <c r="H293" s="70"/>
      <c r="I293" s="70"/>
      <c r="J293" s="70"/>
      <c r="K293" s="70"/>
      <c r="L293" s="22"/>
    </row>
    <row r="294" spans="1:12">
      <c r="A294" s="90"/>
      <c r="B294" s="90"/>
      <c r="C294" s="90"/>
      <c r="D294" s="60" t="s">
        <v>168</v>
      </c>
      <c r="E294" s="12" t="s">
        <v>137</v>
      </c>
      <c r="F294" s="68" t="s">
        <v>138</v>
      </c>
      <c r="G294" s="71">
        <v>120</v>
      </c>
      <c r="H294" s="71">
        <v>19.399999999999999</v>
      </c>
      <c r="I294" s="71">
        <v>13.5</v>
      </c>
      <c r="J294" s="71">
        <v>7.5</v>
      </c>
      <c r="K294" s="71">
        <v>230.2</v>
      </c>
      <c r="L294" s="22">
        <v>61.52</v>
      </c>
    </row>
    <row r="295" spans="1:12">
      <c r="A295" s="90"/>
      <c r="B295" s="90"/>
      <c r="C295" s="90"/>
      <c r="D295" s="60" t="s">
        <v>168</v>
      </c>
      <c r="E295" s="12" t="s">
        <v>139</v>
      </c>
      <c r="F295" s="68" t="s">
        <v>140</v>
      </c>
      <c r="G295" s="71">
        <v>200</v>
      </c>
      <c r="H295" s="71">
        <v>4.9000000000000004</v>
      </c>
      <c r="I295" s="71">
        <v>5.9</v>
      </c>
      <c r="J295" s="71">
        <v>19.5</v>
      </c>
      <c r="K295" s="71">
        <v>151.30000000000001</v>
      </c>
      <c r="L295" s="22">
        <v>7.1</v>
      </c>
    </row>
    <row r="296" spans="1:12">
      <c r="A296" s="90"/>
      <c r="B296" s="90"/>
      <c r="C296" s="90"/>
      <c r="D296" s="60" t="s">
        <v>164</v>
      </c>
      <c r="E296" s="12" t="s">
        <v>10</v>
      </c>
      <c r="F296" s="68" t="s">
        <v>187</v>
      </c>
      <c r="G296" s="71">
        <v>200</v>
      </c>
      <c r="H296" s="71">
        <v>0.3</v>
      </c>
      <c r="I296" s="71">
        <v>0</v>
      </c>
      <c r="J296" s="71">
        <v>6.7</v>
      </c>
      <c r="K296" s="71">
        <v>27.9</v>
      </c>
      <c r="L296" s="22">
        <v>0.68</v>
      </c>
    </row>
    <row r="297" spans="1:12">
      <c r="A297" s="90"/>
      <c r="B297" s="90"/>
      <c r="C297" s="90"/>
      <c r="D297" s="60" t="s">
        <v>165</v>
      </c>
      <c r="E297" s="11" t="s">
        <v>12</v>
      </c>
      <c r="F297" s="74" t="s">
        <v>30</v>
      </c>
      <c r="G297" s="71">
        <v>40</v>
      </c>
      <c r="H297" s="9">
        <v>3.24</v>
      </c>
      <c r="I297" s="9">
        <v>0.4</v>
      </c>
      <c r="J297" s="9">
        <v>19.52</v>
      </c>
      <c r="K297" s="9">
        <v>96.8</v>
      </c>
      <c r="L297" s="22">
        <v>3.04</v>
      </c>
    </row>
    <row r="298" spans="1:12">
      <c r="A298" s="90"/>
      <c r="B298" s="90"/>
      <c r="C298" s="90"/>
      <c r="D298" s="60" t="s">
        <v>165</v>
      </c>
      <c r="E298" s="12" t="s">
        <v>12</v>
      </c>
      <c r="F298" s="68" t="s">
        <v>14</v>
      </c>
      <c r="G298" s="71">
        <v>35</v>
      </c>
      <c r="H298" s="71">
        <v>2.0699999999999998</v>
      </c>
      <c r="I298" s="71">
        <v>0.39</v>
      </c>
      <c r="J298" s="71">
        <v>15.58</v>
      </c>
      <c r="K298" s="71">
        <v>75.95</v>
      </c>
      <c r="L298" s="22">
        <v>2.57</v>
      </c>
    </row>
    <row r="299" spans="1:12">
      <c r="A299" s="91"/>
      <c r="B299" s="91"/>
      <c r="C299" s="91"/>
      <c r="D299" s="16"/>
      <c r="E299" s="12"/>
      <c r="F299" s="72" t="s">
        <v>44</v>
      </c>
      <c r="G299" s="70">
        <f>SUM(G294:G298)</f>
        <v>595</v>
      </c>
      <c r="H299" s="70">
        <f t="shared" ref="H299:K299" si="80">SUM(H294:H298)</f>
        <v>29.909999999999997</v>
      </c>
      <c r="I299" s="70">
        <f t="shared" si="80"/>
        <v>20.189999999999998</v>
      </c>
      <c r="J299" s="70">
        <f t="shared" si="80"/>
        <v>68.8</v>
      </c>
      <c r="K299" s="70">
        <f t="shared" si="80"/>
        <v>582.15</v>
      </c>
      <c r="L299" s="87">
        <f t="shared" ref="L299" si="81">SUM(L294:L298)</f>
        <v>74.910000000000011</v>
      </c>
    </row>
    <row r="300" spans="1:12">
      <c r="A300" s="89">
        <v>2</v>
      </c>
      <c r="B300" s="89">
        <v>4</v>
      </c>
      <c r="C300" s="95" t="s">
        <v>45</v>
      </c>
      <c r="D300" s="16"/>
      <c r="E300" s="66">
        <v>0.8125</v>
      </c>
      <c r="F300" s="75" t="s">
        <v>45</v>
      </c>
      <c r="G300" s="70"/>
      <c r="H300" s="70"/>
      <c r="I300" s="70"/>
      <c r="J300" s="70"/>
      <c r="K300" s="70"/>
      <c r="L300" s="22"/>
    </row>
    <row r="301" spans="1:12">
      <c r="A301" s="90"/>
      <c r="B301" s="90"/>
      <c r="C301" s="95"/>
      <c r="D301" s="60" t="s">
        <v>170</v>
      </c>
      <c r="E301" s="12" t="s">
        <v>12</v>
      </c>
      <c r="F301" s="68" t="s">
        <v>143</v>
      </c>
      <c r="G301" s="71">
        <v>180</v>
      </c>
      <c r="H301" s="71">
        <v>4.8600000000000003</v>
      </c>
      <c r="I301" s="71">
        <v>0.54</v>
      </c>
      <c r="J301" s="71">
        <v>28.44</v>
      </c>
      <c r="K301" s="71">
        <v>135</v>
      </c>
      <c r="L301" s="22">
        <v>19.440000000000001</v>
      </c>
    </row>
    <row r="302" spans="1:12">
      <c r="A302" s="90"/>
      <c r="B302" s="90"/>
      <c r="C302" s="95"/>
      <c r="D302" s="60" t="s">
        <v>171</v>
      </c>
      <c r="E302" s="12" t="s">
        <v>12</v>
      </c>
      <c r="F302" s="74" t="s">
        <v>30</v>
      </c>
      <c r="G302" s="71">
        <v>20</v>
      </c>
      <c r="H302" s="71">
        <v>1.62</v>
      </c>
      <c r="I302" s="71">
        <v>0.2</v>
      </c>
      <c r="J302" s="71">
        <v>9.76</v>
      </c>
      <c r="K302" s="71">
        <v>48.4</v>
      </c>
      <c r="L302" s="22">
        <v>1.52</v>
      </c>
    </row>
    <row r="303" spans="1:12">
      <c r="A303" s="91"/>
      <c r="B303" s="91"/>
      <c r="C303" s="95"/>
      <c r="D303" s="16"/>
      <c r="E303" s="12"/>
      <c r="F303" s="72" t="s">
        <v>47</v>
      </c>
      <c r="G303" s="70">
        <f>SUM(G301:G302)</f>
        <v>200</v>
      </c>
      <c r="H303" s="70">
        <f t="shared" ref="H303:K303" si="82">SUM(H301:H302)</f>
        <v>6.48</v>
      </c>
      <c r="I303" s="70">
        <f t="shared" si="82"/>
        <v>0.74</v>
      </c>
      <c r="J303" s="70">
        <f t="shared" si="82"/>
        <v>38.200000000000003</v>
      </c>
      <c r="K303" s="70">
        <f t="shared" si="82"/>
        <v>183.4</v>
      </c>
      <c r="L303" s="87">
        <f t="shared" ref="L303" si="83">SUM(L301:L302)</f>
        <v>20.96</v>
      </c>
    </row>
    <row r="304" spans="1:12" ht="17.399999999999999">
      <c r="A304" s="98" t="s">
        <v>48</v>
      </c>
      <c r="B304" s="97"/>
      <c r="C304" s="97"/>
      <c r="D304" s="97"/>
      <c r="E304" s="97"/>
      <c r="F304" s="7"/>
      <c r="G304" s="6">
        <f>G303+G299+G292+G288+G280+G277</f>
        <v>2790</v>
      </c>
      <c r="H304" s="6">
        <f>H303+H299+H292+H288+H280+H277</f>
        <v>120.64</v>
      </c>
      <c r="I304" s="6">
        <f>I303+I299+I292+I288+I280+I277</f>
        <v>97.669999999999987</v>
      </c>
      <c r="J304" s="6">
        <f>J303+J299+J292+J288+J280+J277</f>
        <v>446.46</v>
      </c>
      <c r="K304" s="50">
        <f>K303+K299+K292+K288+K280+K277</f>
        <v>3150.6999999999994</v>
      </c>
      <c r="L304" s="87">
        <f>SUM(L277,L280,L288,L292,L299,L303)</f>
        <v>295.69</v>
      </c>
    </row>
    <row r="305" spans="1:12">
      <c r="A305" s="89">
        <v>2</v>
      </c>
      <c r="B305" s="89">
        <v>5</v>
      </c>
      <c r="C305" s="88" t="s">
        <v>7</v>
      </c>
      <c r="D305" s="16"/>
      <c r="E305" s="10">
        <v>0.31944444444444448</v>
      </c>
      <c r="F305" s="70" t="s">
        <v>7</v>
      </c>
      <c r="G305" s="71"/>
      <c r="H305" s="71"/>
      <c r="I305" s="71"/>
      <c r="J305" s="71"/>
      <c r="K305" s="71"/>
      <c r="L305" s="22"/>
    </row>
    <row r="306" spans="1:12">
      <c r="A306" s="90"/>
      <c r="B306" s="90"/>
      <c r="C306" s="88"/>
      <c r="D306" s="60" t="s">
        <v>163</v>
      </c>
      <c r="E306" s="11" t="s">
        <v>82</v>
      </c>
      <c r="F306" s="69" t="s">
        <v>83</v>
      </c>
      <c r="G306" s="71">
        <v>250</v>
      </c>
      <c r="H306" s="71">
        <v>6.3</v>
      </c>
      <c r="I306" s="71">
        <v>7.3</v>
      </c>
      <c r="J306" s="71">
        <v>30.1</v>
      </c>
      <c r="K306" s="71">
        <v>211.1</v>
      </c>
      <c r="L306" s="22">
        <v>16.66</v>
      </c>
    </row>
    <row r="307" spans="1:12">
      <c r="A307" s="90"/>
      <c r="B307" s="90"/>
      <c r="C307" s="88"/>
      <c r="D307" s="60" t="s">
        <v>164</v>
      </c>
      <c r="E307" s="11" t="s">
        <v>10</v>
      </c>
      <c r="F307" s="69" t="s">
        <v>11</v>
      </c>
      <c r="G307" s="71">
        <v>200</v>
      </c>
      <c r="H307" s="71">
        <v>1.6</v>
      </c>
      <c r="I307" s="71">
        <v>1.1000000000000001</v>
      </c>
      <c r="J307" s="71">
        <v>8.6</v>
      </c>
      <c r="K307" s="71">
        <v>50.9</v>
      </c>
      <c r="L307" s="22">
        <v>4.1399999999999997</v>
      </c>
    </row>
    <row r="308" spans="1:12">
      <c r="A308" s="90"/>
      <c r="B308" s="90"/>
      <c r="C308" s="88"/>
      <c r="D308" s="60" t="s">
        <v>165</v>
      </c>
      <c r="E308" s="13"/>
      <c r="F308" s="68" t="s">
        <v>13</v>
      </c>
      <c r="G308" s="71" t="s">
        <v>176</v>
      </c>
      <c r="H308" s="71">
        <v>8.2100000000000009</v>
      </c>
      <c r="I308" s="71">
        <v>12.36</v>
      </c>
      <c r="J308" s="71">
        <v>29.36</v>
      </c>
      <c r="K308" s="71">
        <v>265.75</v>
      </c>
      <c r="L308" s="22">
        <v>21.5</v>
      </c>
    </row>
    <row r="309" spans="1:12">
      <c r="A309" s="90"/>
      <c r="B309" s="90"/>
      <c r="C309" s="88"/>
      <c r="D309" s="60" t="s">
        <v>165</v>
      </c>
      <c r="E309" s="13" t="s">
        <v>12</v>
      </c>
      <c r="F309" s="68" t="s">
        <v>14</v>
      </c>
      <c r="G309" s="71">
        <v>30</v>
      </c>
      <c r="H309" s="71">
        <v>1.77</v>
      </c>
      <c r="I309" s="71">
        <v>0.33</v>
      </c>
      <c r="J309" s="71">
        <v>13.35</v>
      </c>
      <c r="K309" s="71">
        <v>65.099999999999994</v>
      </c>
      <c r="L309" s="22">
        <v>2.2000000000000002</v>
      </c>
    </row>
    <row r="310" spans="1:12">
      <c r="A310" s="91"/>
      <c r="B310" s="91"/>
      <c r="C310" s="88"/>
      <c r="D310" s="16"/>
      <c r="E310" s="13"/>
      <c r="F310" s="72" t="s">
        <v>15</v>
      </c>
      <c r="G310" s="70">
        <v>565</v>
      </c>
      <c r="H310" s="70">
        <f t="shared" ref="H310:K310" si="84">SUM(H306:H309)</f>
        <v>17.88</v>
      </c>
      <c r="I310" s="70">
        <f t="shared" si="84"/>
        <v>21.089999999999996</v>
      </c>
      <c r="J310" s="70">
        <f t="shared" si="84"/>
        <v>81.41</v>
      </c>
      <c r="K310" s="70">
        <f t="shared" si="84"/>
        <v>592.85</v>
      </c>
      <c r="L310" s="87">
        <f>SUM(L306:L309)</f>
        <v>44.5</v>
      </c>
    </row>
    <row r="311" spans="1:12">
      <c r="A311" s="89">
        <v>2</v>
      </c>
      <c r="B311" s="89">
        <v>5</v>
      </c>
      <c r="C311" s="95" t="s">
        <v>16</v>
      </c>
      <c r="D311" s="16"/>
      <c r="E311" s="10">
        <v>0.39583333333333331</v>
      </c>
      <c r="F311" s="73" t="s">
        <v>16</v>
      </c>
      <c r="G311" s="70"/>
      <c r="H311" s="70"/>
      <c r="I311" s="70"/>
      <c r="J311" s="70"/>
      <c r="K311" s="70"/>
      <c r="L311" s="22"/>
    </row>
    <row r="312" spans="1:12">
      <c r="A312" s="90"/>
      <c r="B312" s="90"/>
      <c r="C312" s="95"/>
      <c r="D312" s="61" t="s">
        <v>172</v>
      </c>
      <c r="E312" s="13" t="s">
        <v>12</v>
      </c>
      <c r="F312" s="74" t="s">
        <v>110</v>
      </c>
      <c r="G312" s="71">
        <v>185</v>
      </c>
      <c r="H312" s="71">
        <v>2.78</v>
      </c>
      <c r="I312" s="71">
        <v>0.37</v>
      </c>
      <c r="J312" s="71">
        <v>40.33</v>
      </c>
      <c r="K312" s="71">
        <v>175.75</v>
      </c>
      <c r="L312" s="22">
        <v>11.7</v>
      </c>
    </row>
    <row r="313" spans="1:12">
      <c r="A313" s="91"/>
      <c r="B313" s="91"/>
      <c r="C313" s="95"/>
      <c r="D313" s="16"/>
      <c r="E313" s="13"/>
      <c r="F313" s="72" t="s">
        <v>18</v>
      </c>
      <c r="G313" s="70">
        <f>SUM(G312)</f>
        <v>185</v>
      </c>
      <c r="H313" s="70">
        <f t="shared" ref="H313:K313" si="85">SUM(H312)</f>
        <v>2.78</v>
      </c>
      <c r="I313" s="70">
        <f t="shared" si="85"/>
        <v>0.37</v>
      </c>
      <c r="J313" s="70">
        <f t="shared" si="85"/>
        <v>40.33</v>
      </c>
      <c r="K313" s="70">
        <f t="shared" si="85"/>
        <v>175.75</v>
      </c>
      <c r="L313" s="87">
        <f>SUM(L312)</f>
        <v>11.7</v>
      </c>
    </row>
    <row r="314" spans="1:12">
      <c r="A314" s="89">
        <v>2</v>
      </c>
      <c r="B314" s="89">
        <v>5</v>
      </c>
      <c r="C314" s="89" t="s">
        <v>19</v>
      </c>
      <c r="D314" s="16"/>
      <c r="E314" s="65">
        <v>0.50694444444444442</v>
      </c>
      <c r="F314" s="75" t="s">
        <v>19</v>
      </c>
      <c r="G314" s="70"/>
      <c r="H314" s="70"/>
      <c r="I314" s="70"/>
      <c r="J314" s="70"/>
      <c r="K314" s="70"/>
      <c r="L314" s="22"/>
    </row>
    <row r="315" spans="1:12">
      <c r="A315" s="90"/>
      <c r="B315" s="90"/>
      <c r="C315" s="90"/>
      <c r="D315" s="60" t="s">
        <v>166</v>
      </c>
      <c r="E315" s="13" t="s">
        <v>84</v>
      </c>
      <c r="F315" s="68" t="s">
        <v>85</v>
      </c>
      <c r="G315" s="71">
        <v>100</v>
      </c>
      <c r="H315" s="71">
        <v>2.7</v>
      </c>
      <c r="I315" s="71">
        <v>10.199999999999999</v>
      </c>
      <c r="J315" s="71">
        <v>10.3</v>
      </c>
      <c r="K315" s="71">
        <v>142.80000000000001</v>
      </c>
      <c r="L315" s="22">
        <v>2.95</v>
      </c>
    </row>
    <row r="316" spans="1:12">
      <c r="A316" s="90"/>
      <c r="B316" s="90"/>
      <c r="C316" s="90"/>
      <c r="D316" s="60" t="s">
        <v>167</v>
      </c>
      <c r="E316" s="13" t="s">
        <v>100</v>
      </c>
      <c r="F316" s="68" t="s">
        <v>101</v>
      </c>
      <c r="G316" s="71">
        <v>300</v>
      </c>
      <c r="H316" s="71">
        <v>2.7</v>
      </c>
      <c r="I316" s="71">
        <v>6.2</v>
      </c>
      <c r="J316" s="71">
        <v>13.5</v>
      </c>
      <c r="K316" s="71">
        <v>118</v>
      </c>
      <c r="L316" s="22">
        <v>3.3</v>
      </c>
    </row>
    <row r="317" spans="1:12">
      <c r="A317" s="90"/>
      <c r="B317" s="90"/>
      <c r="C317" s="90"/>
      <c r="D317" s="60" t="s">
        <v>168</v>
      </c>
      <c r="E317" s="13"/>
      <c r="F317" s="68" t="s">
        <v>39</v>
      </c>
      <c r="G317" s="71">
        <v>200</v>
      </c>
      <c r="H317" s="71">
        <v>4.3</v>
      </c>
      <c r="I317" s="71">
        <v>6.9</v>
      </c>
      <c r="J317" s="71">
        <v>26.4</v>
      </c>
      <c r="K317" s="71">
        <v>185.9</v>
      </c>
      <c r="L317" s="22">
        <v>14.06</v>
      </c>
    </row>
    <row r="318" spans="1:12">
      <c r="A318" s="90"/>
      <c r="B318" s="90"/>
      <c r="C318" s="90"/>
      <c r="D318" s="60" t="s">
        <v>169</v>
      </c>
      <c r="E318" s="13"/>
      <c r="F318" s="68" t="s">
        <v>142</v>
      </c>
      <c r="G318" s="71">
        <v>120</v>
      </c>
      <c r="H318" s="71">
        <v>19.399999999999999</v>
      </c>
      <c r="I318" s="71">
        <v>13.5</v>
      </c>
      <c r="J318" s="71">
        <v>7.5</v>
      </c>
      <c r="K318" s="71">
        <v>230.2</v>
      </c>
      <c r="L318" s="22">
        <v>61.33</v>
      </c>
    </row>
    <row r="319" spans="1:12">
      <c r="A319" s="90"/>
      <c r="B319" s="90"/>
      <c r="C319" s="90"/>
      <c r="D319" s="60" t="s">
        <v>170</v>
      </c>
      <c r="E319" s="12" t="s">
        <v>60</v>
      </c>
      <c r="F319" s="68" t="s">
        <v>61</v>
      </c>
      <c r="G319" s="71">
        <v>200</v>
      </c>
      <c r="H319" s="71">
        <v>1</v>
      </c>
      <c r="I319" s="71">
        <v>0.1</v>
      </c>
      <c r="J319" s="71">
        <v>15.7</v>
      </c>
      <c r="K319" s="71">
        <v>66.900000000000006</v>
      </c>
      <c r="L319" s="22">
        <v>4.2300000000000004</v>
      </c>
    </row>
    <row r="320" spans="1:12">
      <c r="A320" s="90"/>
      <c r="B320" s="90"/>
      <c r="C320" s="90"/>
      <c r="D320" s="60" t="s">
        <v>165</v>
      </c>
      <c r="E320" s="12" t="s">
        <v>12</v>
      </c>
      <c r="F320" s="68" t="s">
        <v>30</v>
      </c>
      <c r="G320" s="71">
        <v>70</v>
      </c>
      <c r="H320" s="71">
        <v>5.67</v>
      </c>
      <c r="I320" s="71">
        <v>0.7</v>
      </c>
      <c r="J320" s="71">
        <v>34.159999999999997</v>
      </c>
      <c r="K320" s="71">
        <v>169.4</v>
      </c>
      <c r="L320" s="22">
        <v>5.3</v>
      </c>
    </row>
    <row r="321" spans="1:12">
      <c r="A321" s="90"/>
      <c r="B321" s="90"/>
      <c r="C321" s="90"/>
      <c r="D321" s="60" t="s">
        <v>165</v>
      </c>
      <c r="E321" s="12" t="s">
        <v>12</v>
      </c>
      <c r="F321" s="68" t="s">
        <v>14</v>
      </c>
      <c r="G321" s="71">
        <v>60</v>
      </c>
      <c r="H321" s="71">
        <v>3.54</v>
      </c>
      <c r="I321" s="71">
        <v>0.66</v>
      </c>
      <c r="J321" s="71">
        <v>26.7</v>
      </c>
      <c r="K321" s="71">
        <v>130.19999999999999</v>
      </c>
      <c r="L321" s="22">
        <v>4.4000000000000004</v>
      </c>
    </row>
    <row r="322" spans="1:12">
      <c r="A322" s="91"/>
      <c r="B322" s="91"/>
      <c r="C322" s="91"/>
      <c r="D322" s="16"/>
      <c r="E322" s="12"/>
      <c r="F322" s="72" t="s">
        <v>31</v>
      </c>
      <c r="G322" s="70">
        <f>SUM(G315:G321)</f>
        <v>1050</v>
      </c>
      <c r="H322" s="70">
        <f t="shared" ref="H322:K322" si="86">SUM(H315:H321)</f>
        <v>39.309999999999995</v>
      </c>
      <c r="I322" s="70">
        <f t="shared" si="86"/>
        <v>38.26</v>
      </c>
      <c r="J322" s="70">
        <f t="shared" si="86"/>
        <v>134.26</v>
      </c>
      <c r="K322" s="70">
        <f t="shared" si="86"/>
        <v>1043.4000000000001</v>
      </c>
      <c r="L322" s="87">
        <f t="shared" ref="L322" si="87">SUM(L315:L321)</f>
        <v>95.570000000000007</v>
      </c>
    </row>
    <row r="323" spans="1:12">
      <c r="A323" s="89">
        <v>2</v>
      </c>
      <c r="B323" s="89">
        <v>5</v>
      </c>
      <c r="C323" s="88" t="s">
        <v>32</v>
      </c>
      <c r="D323" s="16"/>
      <c r="E323" s="66">
        <v>0.66666666666666663</v>
      </c>
      <c r="F323" s="75" t="s">
        <v>32</v>
      </c>
      <c r="G323" s="70"/>
      <c r="H323" s="70"/>
      <c r="I323" s="70"/>
      <c r="J323" s="70"/>
      <c r="K323" s="70"/>
      <c r="L323" s="22"/>
    </row>
    <row r="324" spans="1:12">
      <c r="A324" s="90"/>
      <c r="B324" s="90"/>
      <c r="C324" s="88"/>
      <c r="D324" s="60" t="s">
        <v>170</v>
      </c>
      <c r="E324" s="12" t="s">
        <v>12</v>
      </c>
      <c r="F324" s="78" t="s">
        <v>33</v>
      </c>
      <c r="G324" s="71">
        <v>200</v>
      </c>
      <c r="H324" s="71">
        <v>0.8</v>
      </c>
      <c r="I324" s="71">
        <v>0.8</v>
      </c>
      <c r="J324" s="71">
        <v>19.600000000000001</v>
      </c>
      <c r="K324" s="71">
        <v>84</v>
      </c>
      <c r="L324" s="22">
        <v>11.6</v>
      </c>
    </row>
    <row r="325" spans="1:12">
      <c r="A325" s="90"/>
      <c r="B325" s="90"/>
      <c r="C325" s="88"/>
      <c r="D325" s="60" t="s">
        <v>171</v>
      </c>
      <c r="E325" s="12" t="s">
        <v>12</v>
      </c>
      <c r="F325" s="68" t="s">
        <v>46</v>
      </c>
      <c r="G325" s="71">
        <v>30</v>
      </c>
      <c r="H325" s="71">
        <v>2.25</v>
      </c>
      <c r="I325" s="71">
        <v>3.54</v>
      </c>
      <c r="J325" s="71">
        <v>22.47</v>
      </c>
      <c r="K325" s="71">
        <v>125.1</v>
      </c>
      <c r="L325" s="22">
        <v>3.3</v>
      </c>
    </row>
    <row r="326" spans="1:12">
      <c r="A326" s="91"/>
      <c r="B326" s="91"/>
      <c r="C326" s="88"/>
      <c r="D326" s="16"/>
      <c r="E326" s="12"/>
      <c r="F326" s="79" t="s">
        <v>36</v>
      </c>
      <c r="G326" s="70">
        <f>SUM(G324:G325)</f>
        <v>230</v>
      </c>
      <c r="H326" s="70">
        <f t="shared" ref="H326:K326" si="88">SUM(H324:H325)</f>
        <v>3.05</v>
      </c>
      <c r="I326" s="70">
        <f t="shared" si="88"/>
        <v>4.34</v>
      </c>
      <c r="J326" s="70">
        <f t="shared" si="88"/>
        <v>42.07</v>
      </c>
      <c r="K326" s="70">
        <f t="shared" si="88"/>
        <v>209.1</v>
      </c>
      <c r="L326" s="87">
        <f t="shared" ref="L326" si="89">SUM(L324:L325)</f>
        <v>14.899999999999999</v>
      </c>
    </row>
    <row r="327" spans="1:12">
      <c r="A327" s="89">
        <v>2</v>
      </c>
      <c r="B327" s="89">
        <v>5</v>
      </c>
      <c r="C327" s="89" t="s">
        <v>37</v>
      </c>
      <c r="D327" s="16"/>
      <c r="E327" s="66">
        <v>0.75</v>
      </c>
      <c r="F327" s="80" t="s">
        <v>37</v>
      </c>
      <c r="G327" s="70"/>
      <c r="H327" s="70"/>
      <c r="I327" s="70"/>
      <c r="J327" s="70"/>
      <c r="K327" s="70"/>
      <c r="L327" s="22"/>
    </row>
    <row r="328" spans="1:12">
      <c r="A328" s="90"/>
      <c r="B328" s="90"/>
      <c r="C328" s="90"/>
      <c r="D328" s="60" t="s">
        <v>163</v>
      </c>
      <c r="E328" s="12" t="s">
        <v>105</v>
      </c>
      <c r="F328" s="68" t="s">
        <v>106</v>
      </c>
      <c r="G328" s="71">
        <v>100</v>
      </c>
      <c r="H328" s="71">
        <v>8.4499999999999993</v>
      </c>
      <c r="I328" s="71">
        <v>12</v>
      </c>
      <c r="J328" s="71">
        <v>2.2000000000000002</v>
      </c>
      <c r="K328" s="71">
        <v>150.30000000000001</v>
      </c>
      <c r="L328" s="22">
        <v>18.7</v>
      </c>
    </row>
    <row r="329" spans="1:12">
      <c r="A329" s="90"/>
      <c r="B329" s="90"/>
      <c r="C329" s="90"/>
      <c r="D329" s="60" t="s">
        <v>170</v>
      </c>
      <c r="E329" s="12" t="s">
        <v>42</v>
      </c>
      <c r="F329" s="68" t="s">
        <v>43</v>
      </c>
      <c r="G329" s="71">
        <v>200</v>
      </c>
      <c r="H329" s="71">
        <v>4.5999999999999996</v>
      </c>
      <c r="I329" s="71">
        <v>3.6</v>
      </c>
      <c r="J329" s="71">
        <v>6.7</v>
      </c>
      <c r="K329" s="71">
        <v>27.9</v>
      </c>
      <c r="L329" s="22">
        <v>11.24</v>
      </c>
    </row>
    <row r="330" spans="1:12">
      <c r="A330" s="90"/>
      <c r="B330" s="90"/>
      <c r="C330" s="90"/>
      <c r="D330" s="60" t="s">
        <v>165</v>
      </c>
      <c r="E330" s="11" t="s">
        <v>12</v>
      </c>
      <c r="F330" s="74" t="s">
        <v>30</v>
      </c>
      <c r="G330" s="71">
        <v>50</v>
      </c>
      <c r="H330" s="71">
        <v>4.05</v>
      </c>
      <c r="I330" s="71">
        <v>0.5</v>
      </c>
      <c r="J330" s="71">
        <v>12.6</v>
      </c>
      <c r="K330" s="71">
        <v>100.4</v>
      </c>
      <c r="L330" s="22">
        <v>3.8</v>
      </c>
    </row>
    <row r="331" spans="1:12">
      <c r="A331" s="90"/>
      <c r="B331" s="90"/>
      <c r="C331" s="90"/>
      <c r="D331" s="60" t="s">
        <v>165</v>
      </c>
      <c r="E331" s="12" t="s">
        <v>12</v>
      </c>
      <c r="F331" s="68" t="s">
        <v>14</v>
      </c>
      <c r="G331" s="71">
        <v>30</v>
      </c>
      <c r="H331" s="71">
        <v>1.77</v>
      </c>
      <c r="I331" s="71">
        <v>0.33</v>
      </c>
      <c r="J331" s="71">
        <v>13.35</v>
      </c>
      <c r="K331" s="71">
        <v>65.099999999999994</v>
      </c>
      <c r="L331" s="22">
        <v>2.2000000000000002</v>
      </c>
    </row>
    <row r="332" spans="1:12">
      <c r="A332" s="91"/>
      <c r="B332" s="91"/>
      <c r="C332" s="91"/>
      <c r="D332" s="16"/>
      <c r="E332" s="12"/>
      <c r="F332" s="72" t="s">
        <v>44</v>
      </c>
      <c r="G332" s="70">
        <f>SUM(G328:G331)</f>
        <v>380</v>
      </c>
      <c r="H332" s="70">
        <f t="shared" ref="H332:K332" si="90">SUM(H328:H331)</f>
        <v>18.869999999999997</v>
      </c>
      <c r="I332" s="70">
        <f t="shared" si="90"/>
        <v>16.43</v>
      </c>
      <c r="J332" s="70">
        <f t="shared" si="90"/>
        <v>34.85</v>
      </c>
      <c r="K332" s="70">
        <f t="shared" si="90"/>
        <v>343.70000000000005</v>
      </c>
      <c r="L332" s="87">
        <f t="shared" ref="L332" si="91">SUM(L328:L331)</f>
        <v>35.94</v>
      </c>
    </row>
    <row r="333" spans="1:12">
      <c r="A333" s="89">
        <v>2</v>
      </c>
      <c r="B333" s="89">
        <v>5</v>
      </c>
      <c r="C333" s="95" t="s">
        <v>45</v>
      </c>
      <c r="D333" s="16"/>
      <c r="E333" s="66">
        <v>0.8125</v>
      </c>
      <c r="F333" s="75" t="s">
        <v>45</v>
      </c>
      <c r="G333" s="70"/>
      <c r="H333" s="70"/>
      <c r="I333" s="70"/>
      <c r="J333" s="70"/>
      <c r="K333" s="70"/>
      <c r="L333" s="22"/>
    </row>
    <row r="334" spans="1:12">
      <c r="A334" s="90"/>
      <c r="B334" s="90"/>
      <c r="C334" s="95"/>
      <c r="D334" s="60" t="s">
        <v>170</v>
      </c>
      <c r="E334" s="12" t="s">
        <v>12</v>
      </c>
      <c r="F334" s="68" t="s">
        <v>188</v>
      </c>
      <c r="G334" s="71">
        <v>200</v>
      </c>
      <c r="H334" s="71">
        <v>4.2</v>
      </c>
      <c r="I334" s="71">
        <v>3.75</v>
      </c>
      <c r="J334" s="71">
        <v>15.3</v>
      </c>
      <c r="K334" s="71">
        <v>112.5</v>
      </c>
      <c r="L334" s="22">
        <v>14.8</v>
      </c>
    </row>
    <row r="335" spans="1:12">
      <c r="A335" s="90"/>
      <c r="B335" s="90"/>
      <c r="C335" s="95"/>
      <c r="D335" s="60" t="s">
        <v>165</v>
      </c>
      <c r="E335" s="12" t="s">
        <v>12</v>
      </c>
      <c r="F335" s="68" t="s">
        <v>30</v>
      </c>
      <c r="G335" s="71">
        <v>20</v>
      </c>
      <c r="H335" s="71">
        <v>1.62</v>
      </c>
      <c r="I335" s="71">
        <v>0.2</v>
      </c>
      <c r="J335" s="71">
        <v>9.76</v>
      </c>
      <c r="K335" s="71">
        <v>48.4</v>
      </c>
      <c r="L335" s="22">
        <v>1.52</v>
      </c>
    </row>
    <row r="336" spans="1:12">
      <c r="A336" s="91"/>
      <c r="B336" s="91"/>
      <c r="C336" s="95"/>
      <c r="D336" s="16"/>
      <c r="E336" s="12"/>
      <c r="F336" s="72" t="s">
        <v>47</v>
      </c>
      <c r="G336" s="70">
        <f>SUM(G334:G335)</f>
        <v>220</v>
      </c>
      <c r="H336" s="70">
        <f t="shared" ref="H336:K336" si="92">SUM(H334:H335)</f>
        <v>5.82</v>
      </c>
      <c r="I336" s="70">
        <f t="shared" si="92"/>
        <v>3.95</v>
      </c>
      <c r="J336" s="70">
        <f t="shared" si="92"/>
        <v>25.060000000000002</v>
      </c>
      <c r="K336" s="70">
        <f t="shared" si="92"/>
        <v>160.9</v>
      </c>
      <c r="L336" s="87">
        <f t="shared" ref="L336" si="93">SUM(L334:L335)</f>
        <v>16.32</v>
      </c>
    </row>
    <row r="337" spans="1:12" ht="17.399999999999999">
      <c r="A337" s="98" t="s">
        <v>48</v>
      </c>
      <c r="B337" s="97"/>
      <c r="C337" s="97"/>
      <c r="D337" s="97"/>
      <c r="E337" s="97"/>
      <c r="F337" s="7"/>
      <c r="G337" s="6">
        <f>G336+G332+G326+G322+G313+G310</f>
        <v>2630</v>
      </c>
      <c r="H337" s="6">
        <f>H336+H332+H326+H322+H313+H310</f>
        <v>87.71</v>
      </c>
      <c r="I337" s="6">
        <f>I336+I332+I326+I322+I313+I310</f>
        <v>84.44</v>
      </c>
      <c r="J337" s="6">
        <f>J336+J332+J326+J322+J313+J310</f>
        <v>357.98</v>
      </c>
      <c r="K337" s="50">
        <f>K336+K332+K326+K322+K313+K310</f>
        <v>2525.7000000000003</v>
      </c>
      <c r="L337" s="87">
        <f>SUM(L310,L313,L322,L326,L332,L336)</f>
        <v>218.93</v>
      </c>
    </row>
  </sheetData>
  <sheetProtection formatCells="0" formatColumns="0" formatRows="0" insertColumns="0" insertRows="0" insertHyperlinks="0" deleteColumns="0" deleteRows="0" sort="0" autoFilter="0" pivotTables="0"/>
  <mergeCells count="193">
    <mergeCell ref="A323:A326"/>
    <mergeCell ref="B323:B326"/>
    <mergeCell ref="C323:C326"/>
    <mergeCell ref="A327:A332"/>
    <mergeCell ref="B327:B332"/>
    <mergeCell ref="C327:C332"/>
    <mergeCell ref="A333:A336"/>
    <mergeCell ref="B333:B336"/>
    <mergeCell ref="C333:C336"/>
    <mergeCell ref="A300:A303"/>
    <mergeCell ref="B300:B303"/>
    <mergeCell ref="C300:C303"/>
    <mergeCell ref="C305:C310"/>
    <mergeCell ref="A311:A313"/>
    <mergeCell ref="B311:B313"/>
    <mergeCell ref="C311:C313"/>
    <mergeCell ref="A314:A322"/>
    <mergeCell ref="B314:B322"/>
    <mergeCell ref="C314:C322"/>
    <mergeCell ref="B281:B288"/>
    <mergeCell ref="C281:C288"/>
    <mergeCell ref="A271:E271"/>
    <mergeCell ref="A289:A292"/>
    <mergeCell ref="B289:B292"/>
    <mergeCell ref="C289:C292"/>
    <mergeCell ref="A293:A299"/>
    <mergeCell ref="B293:B299"/>
    <mergeCell ref="C293:C299"/>
    <mergeCell ref="A233:A236"/>
    <mergeCell ref="B233:B236"/>
    <mergeCell ref="C233:C236"/>
    <mergeCell ref="C238:C243"/>
    <mergeCell ref="A244:A246"/>
    <mergeCell ref="B244:B246"/>
    <mergeCell ref="C244:C246"/>
    <mergeCell ref="A237:E237"/>
    <mergeCell ref="C267:C270"/>
    <mergeCell ref="A211:A213"/>
    <mergeCell ref="B211:B213"/>
    <mergeCell ref="C211:C213"/>
    <mergeCell ref="A214:A222"/>
    <mergeCell ref="B214:B222"/>
    <mergeCell ref="C214:C222"/>
    <mergeCell ref="A227:A232"/>
    <mergeCell ref="B227:B232"/>
    <mergeCell ref="C227:C232"/>
    <mergeCell ref="A223:A226"/>
    <mergeCell ref="B223:B226"/>
    <mergeCell ref="C223:C226"/>
    <mergeCell ref="C58:C61"/>
    <mergeCell ref="B58:B61"/>
    <mergeCell ref="A58:A61"/>
    <mergeCell ref="A72:E72"/>
    <mergeCell ref="C62:C67"/>
    <mergeCell ref="B62:B67"/>
    <mergeCell ref="A62:A67"/>
    <mergeCell ref="C68:C71"/>
    <mergeCell ref="B68:B71"/>
    <mergeCell ref="A68:A71"/>
    <mergeCell ref="B91:B94"/>
    <mergeCell ref="A91:A94"/>
    <mergeCell ref="B95:B100"/>
    <mergeCell ref="C91:C94"/>
    <mergeCell ref="C95:C100"/>
    <mergeCell ref="C101:C104"/>
    <mergeCell ref="A79:A81"/>
    <mergeCell ref="B79:B81"/>
    <mergeCell ref="C79:C81"/>
    <mergeCell ref="C82:C90"/>
    <mergeCell ref="C205:C210"/>
    <mergeCell ref="C40:C45"/>
    <mergeCell ref="C35:C38"/>
    <mergeCell ref="B35:B38"/>
    <mergeCell ref="A35:A38"/>
    <mergeCell ref="A46:A48"/>
    <mergeCell ref="B46:B48"/>
    <mergeCell ref="C46:C48"/>
    <mergeCell ref="C49:C57"/>
    <mergeCell ref="B49:B57"/>
    <mergeCell ref="A49:A57"/>
    <mergeCell ref="J1:L1"/>
    <mergeCell ref="J2:L2"/>
    <mergeCell ref="G3:G4"/>
    <mergeCell ref="C73:C78"/>
    <mergeCell ref="A6:A11"/>
    <mergeCell ref="A12:A14"/>
    <mergeCell ref="B12:B14"/>
    <mergeCell ref="C12:C14"/>
    <mergeCell ref="C6:C11"/>
    <mergeCell ref="B6:B11"/>
    <mergeCell ref="C15:C23"/>
    <mergeCell ref="B15:B23"/>
    <mergeCell ref="A15:A23"/>
    <mergeCell ref="C24:C27"/>
    <mergeCell ref="B73:B78"/>
    <mergeCell ref="A73:A78"/>
    <mergeCell ref="B24:B27"/>
    <mergeCell ref="A24:A27"/>
    <mergeCell ref="C28:C34"/>
    <mergeCell ref="B28:B34"/>
    <mergeCell ref="A28:A34"/>
    <mergeCell ref="A39:E39"/>
    <mergeCell ref="A40:A45"/>
    <mergeCell ref="B40:B45"/>
    <mergeCell ref="B82:B90"/>
    <mergeCell ref="A82:A90"/>
    <mergeCell ref="A95:A100"/>
    <mergeCell ref="B101:B104"/>
    <mergeCell ref="A101:A104"/>
    <mergeCell ref="C106:C111"/>
    <mergeCell ref="C112:C114"/>
    <mergeCell ref="B112:B114"/>
    <mergeCell ref="A112:A114"/>
    <mergeCell ref="B106:B111"/>
    <mergeCell ref="A106:A111"/>
    <mergeCell ref="A105:E105"/>
    <mergeCell ref="B124:B127"/>
    <mergeCell ref="A124:A127"/>
    <mergeCell ref="B115:B123"/>
    <mergeCell ref="A115:A123"/>
    <mergeCell ref="A139:E139"/>
    <mergeCell ref="B135:B138"/>
    <mergeCell ref="A135:A138"/>
    <mergeCell ref="B128:B134"/>
    <mergeCell ref="A128:A134"/>
    <mergeCell ref="C115:C123"/>
    <mergeCell ref="C124:C127"/>
    <mergeCell ref="C128:C134"/>
    <mergeCell ref="C135:C138"/>
    <mergeCell ref="B157:B160"/>
    <mergeCell ref="C157:C160"/>
    <mergeCell ref="B161:B166"/>
    <mergeCell ref="C161:C166"/>
    <mergeCell ref="B167:B170"/>
    <mergeCell ref="C167:C170"/>
    <mergeCell ref="A171:E171"/>
    <mergeCell ref="C140:C145"/>
    <mergeCell ref="C146:C148"/>
    <mergeCell ref="C149:C156"/>
    <mergeCell ref="B140:B145"/>
    <mergeCell ref="A140:A145"/>
    <mergeCell ref="B146:B148"/>
    <mergeCell ref="A146:A148"/>
    <mergeCell ref="B149:B156"/>
    <mergeCell ref="A149:A156"/>
    <mergeCell ref="A157:A160"/>
    <mergeCell ref="A161:A166"/>
    <mergeCell ref="A167:A170"/>
    <mergeCell ref="A304:E304"/>
    <mergeCell ref="A337:E337"/>
    <mergeCell ref="A238:A243"/>
    <mergeCell ref="B238:B243"/>
    <mergeCell ref="A272:A277"/>
    <mergeCell ref="B272:B277"/>
    <mergeCell ref="A305:A310"/>
    <mergeCell ref="B305:B310"/>
    <mergeCell ref="A247:A255"/>
    <mergeCell ref="A256:A259"/>
    <mergeCell ref="B256:B259"/>
    <mergeCell ref="C256:C259"/>
    <mergeCell ref="B247:B255"/>
    <mergeCell ref="C247:C255"/>
    <mergeCell ref="A260:A266"/>
    <mergeCell ref="B260:B266"/>
    <mergeCell ref="C260:C266"/>
    <mergeCell ref="A267:A270"/>
    <mergeCell ref="B267:B270"/>
    <mergeCell ref="C272:C277"/>
    <mergeCell ref="A278:A280"/>
    <mergeCell ref="B278:B280"/>
    <mergeCell ref="C278:C280"/>
    <mergeCell ref="A281:A288"/>
    <mergeCell ref="C190:C193"/>
    <mergeCell ref="C194:C199"/>
    <mergeCell ref="B194:B199"/>
    <mergeCell ref="A194:A199"/>
    <mergeCell ref="A200:A203"/>
    <mergeCell ref="A172:A177"/>
    <mergeCell ref="C172:C177"/>
    <mergeCell ref="B172:B177"/>
    <mergeCell ref="A205:A210"/>
    <mergeCell ref="B205:B210"/>
    <mergeCell ref="B178:B180"/>
    <mergeCell ref="A178:A180"/>
    <mergeCell ref="C178:C180"/>
    <mergeCell ref="A181:A189"/>
    <mergeCell ref="B181:B189"/>
    <mergeCell ref="C181:C189"/>
    <mergeCell ref="A190:A193"/>
    <mergeCell ref="B190:B193"/>
    <mergeCell ref="A204:E204"/>
    <mergeCell ref="B200:B203"/>
    <mergeCell ref="C200:C203"/>
  </mergeCells>
  <pageMargins left="0.25" right="0.25" top="0.75" bottom="0.75" header="0.3" footer="0.3"/>
  <pageSetup paperSize="9" scale="52" fitToHeight="0" orientation="portrait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Ray</cp:lastModifiedBy>
  <cp:lastPrinted>2025-09-29T06:35:08Z</cp:lastPrinted>
  <dcterms:created xsi:type="dcterms:W3CDTF">2006-09-16T00:00:00Z</dcterms:created>
  <dcterms:modified xsi:type="dcterms:W3CDTF">2025-11-16T14:06:33Z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1049-12.2.0.21931</vt:lpwstr>
  </property>
  <property fmtid="{D5CDD505-2E9C-101B-9397-08002B2CF9AE}" pid="3" name="ICV">
    <vt:lpwstr>A0AD4C8178034470B103D16535BF8F6C_13</vt:lpwstr>
  </property>
</Properties>
</file>