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Новая папка (2)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1" i="1" l="1"/>
  <c r="L121" i="1"/>
  <c r="F117" i="1"/>
  <c r="L117" i="1"/>
  <c r="L126" i="1"/>
  <c r="G126" i="1"/>
  <c r="H126" i="1"/>
  <c r="I126" i="1"/>
  <c r="J126" i="1"/>
  <c r="F126" i="1"/>
  <c r="L110" i="1"/>
  <c r="F107" i="1"/>
  <c r="L107" i="1"/>
  <c r="G103" i="1"/>
  <c r="H103" i="1"/>
  <c r="I103" i="1"/>
  <c r="J103" i="1"/>
  <c r="F98" i="1"/>
  <c r="L98" i="1"/>
  <c r="F102" i="1"/>
  <c r="L102" i="1"/>
  <c r="F87" i="1"/>
  <c r="L87" i="1"/>
  <c r="L91" i="1"/>
  <c r="F91" i="1"/>
  <c r="G81" i="1"/>
  <c r="H81" i="1"/>
  <c r="I81" i="1"/>
  <c r="J81" i="1"/>
  <c r="F76" i="1"/>
  <c r="L76" i="1"/>
  <c r="L80" i="1"/>
  <c r="F80" i="1"/>
  <c r="L103" i="1" l="1"/>
  <c r="F103" i="1"/>
  <c r="F81" i="1"/>
  <c r="L81" i="1"/>
  <c r="L61" i="1" l="1"/>
  <c r="F61" i="1"/>
  <c r="F56" i="1"/>
  <c r="L56" i="1"/>
  <c r="J52" i="1"/>
  <c r="L52" i="1"/>
  <c r="L57" i="1" s="1"/>
  <c r="F52" i="1"/>
  <c r="F57" i="1" s="1"/>
  <c r="L46" i="1"/>
  <c r="L43" i="1"/>
  <c r="F43" i="1"/>
  <c r="G39" i="1"/>
  <c r="H39" i="1"/>
  <c r="I39" i="1"/>
  <c r="J39" i="1"/>
  <c r="F34" i="1"/>
  <c r="L34" i="1"/>
  <c r="F38" i="1"/>
  <c r="L38" i="1"/>
  <c r="L47" i="1" l="1"/>
  <c r="F39" i="1"/>
  <c r="L39" i="1"/>
  <c r="H28" i="1"/>
  <c r="J28" i="1"/>
  <c r="L27" i="1"/>
  <c r="F27" i="1"/>
  <c r="L23" i="1"/>
  <c r="I23" i="1"/>
  <c r="I28" i="1" s="1"/>
  <c r="G23" i="1"/>
  <c r="G28" i="1" s="1"/>
  <c r="F23" i="1"/>
  <c r="L28" i="1" l="1"/>
  <c r="F28" i="1"/>
  <c r="F16" i="1"/>
  <c r="L16" i="1"/>
  <c r="L12" i="1"/>
  <c r="H12" i="1"/>
  <c r="H17" i="1" s="1"/>
  <c r="I17" i="1"/>
  <c r="J17" i="1"/>
  <c r="G12" i="1"/>
  <c r="G17" i="1" s="1"/>
  <c r="F12" i="1"/>
  <c r="L17" i="1" l="1"/>
  <c r="F17" i="1"/>
  <c r="L136" i="1"/>
  <c r="L137" i="1" s="1"/>
  <c r="A127" i="1" l="1"/>
  <c r="B137" i="1"/>
  <c r="A137" i="1"/>
  <c r="B70" i="1"/>
  <c r="A70" i="1"/>
  <c r="B62" i="1"/>
  <c r="A57" i="1"/>
  <c r="B57" i="1"/>
  <c r="A77" i="1"/>
  <c r="B77" i="1"/>
  <c r="B122" i="1"/>
  <c r="A122" i="1"/>
  <c r="B118" i="1"/>
  <c r="A118" i="1"/>
  <c r="B111" i="1"/>
  <c r="A111" i="1"/>
  <c r="B108" i="1"/>
  <c r="A108" i="1"/>
  <c r="B103" i="1"/>
  <c r="A103" i="1"/>
  <c r="B99" i="1"/>
  <c r="A99" i="1"/>
  <c r="B92" i="1"/>
  <c r="A92" i="1"/>
  <c r="B88" i="1"/>
  <c r="A88" i="1"/>
  <c r="B81" i="1"/>
  <c r="A81" i="1"/>
  <c r="B53" i="1"/>
  <c r="A53" i="1"/>
  <c r="B47" i="1"/>
  <c r="A47" i="1"/>
  <c r="B44" i="1"/>
  <c r="A44" i="1"/>
  <c r="B39" i="1"/>
  <c r="A39" i="1"/>
  <c r="B35" i="1"/>
  <c r="A35" i="1"/>
  <c r="B28" i="1"/>
  <c r="A28" i="1"/>
  <c r="B24" i="1"/>
  <c r="A24" i="1"/>
  <c r="B17" i="1"/>
  <c r="A17" i="1"/>
</calcChain>
</file>

<file path=xl/sharedStrings.xml><?xml version="1.0" encoding="utf-8"?>
<sst xmlns="http://schemas.openxmlformats.org/spreadsheetml/2006/main" count="441" uniqueCount="211">
  <si>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</si>
  <si>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</si>
  <si>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</si>
  <si>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</si>
  <si>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</si>
  <si>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</si>
  <si>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</si>
  <si>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</si>
  <si>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</si>
  <si>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</si>
  <si>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</si>
  <si>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</si>
  <si>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</si>
  <si>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</si>
  <si>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</si>
  <si>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</si>
  <si>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</si>
  <si>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</si>
  <si>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</si>
  <si>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</si>
  <si>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</si>
  <si>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</si>
  <si>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</si>
  <si>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</si>
  <si>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</si>
  <si>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</si>
  <si>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</si>
  <si>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</si>
  <si>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</si>
  <si>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</si>
  <si>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</si>
  <si>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</si>
  <si>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</si>
  <si>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</si>
  <si>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</si>
  <si>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</si>
  <si>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</si>
  <si>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</si>
  <si>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пшеничный</t>
  </si>
  <si>
    <t>Каша гречневая рассыпчатая со слив маслом</t>
  </si>
  <si>
    <t>хлеб сельский</t>
  </si>
  <si>
    <t xml:space="preserve">чай с сахаром </t>
  </si>
  <si>
    <t>Завтрак 2</t>
  </si>
  <si>
    <t>667:759</t>
  </si>
  <si>
    <t>Согласовал:</t>
  </si>
  <si>
    <t>Каша вязкая молочная "Дружба" со слив маслом</t>
  </si>
  <si>
    <t>156,76</t>
  </si>
  <si>
    <t>4,1</t>
  </si>
  <si>
    <t>25,372</t>
  </si>
  <si>
    <t>32</t>
  </si>
  <si>
    <t>0</t>
  </si>
  <si>
    <t>8</t>
  </si>
  <si>
    <t>94</t>
  </si>
  <si>
    <t>3,04</t>
  </si>
  <si>
    <t>0,32</t>
  </si>
  <si>
    <t>19,68</t>
  </si>
  <si>
    <t>4,555</t>
  </si>
  <si>
    <t>котлеты из мяса птицы с соусом</t>
  </si>
  <si>
    <t xml:space="preserve">хлеб </t>
  </si>
  <si>
    <t>сладкое</t>
  </si>
  <si>
    <t>гор. блюдо</t>
  </si>
  <si>
    <t>Суп гороховый с мясными фрикадельками</t>
  </si>
  <si>
    <t>206/2013</t>
  </si>
  <si>
    <t>цикорий с молоком</t>
  </si>
  <si>
    <t>3,204</t>
  </si>
  <si>
    <t>96,6</t>
  </si>
  <si>
    <t>Каша вязкая молочная из пшенной крупы со сливочным маслом</t>
  </si>
  <si>
    <t>5,61</t>
  </si>
  <si>
    <t>5,038</t>
  </si>
  <si>
    <t>28,385</t>
  </si>
  <si>
    <t>175,81</t>
  </si>
  <si>
    <t>8,65</t>
  </si>
  <si>
    <t>5,358</t>
  </si>
  <si>
    <t>56,065</t>
  </si>
  <si>
    <t>301,81</t>
  </si>
  <si>
    <t xml:space="preserve">Салат из свеклы </t>
  </si>
  <si>
    <t>1,056</t>
  </si>
  <si>
    <t>3,067</t>
  </si>
  <si>
    <t>6,195,</t>
  </si>
  <si>
    <t>56,538</t>
  </si>
  <si>
    <t xml:space="preserve">Тефтели с мясом и рисом с соусом </t>
  </si>
  <si>
    <t>462:759</t>
  </si>
  <si>
    <t>картофельное пюре со слив маслом</t>
  </si>
  <si>
    <t>Компот из урюка и яблок</t>
  </si>
  <si>
    <t>3,404</t>
  </si>
  <si>
    <t>15,284</t>
  </si>
  <si>
    <t>3,642</t>
  </si>
  <si>
    <t>23,593</t>
  </si>
  <si>
    <t>71,24</t>
  </si>
  <si>
    <t>135,134</t>
  </si>
  <si>
    <t>574,651</t>
  </si>
  <si>
    <t>Уха с крупой</t>
  </si>
  <si>
    <t>15,221</t>
  </si>
  <si>
    <t>14,06</t>
  </si>
  <si>
    <t>9,538</t>
  </si>
  <si>
    <t>203,007</t>
  </si>
  <si>
    <t>Вак белеш</t>
  </si>
  <si>
    <t>11,78</t>
  </si>
  <si>
    <t>15,432</t>
  </si>
  <si>
    <t>36,992</t>
  </si>
  <si>
    <t>336,063</t>
  </si>
  <si>
    <t>180-182</t>
  </si>
  <si>
    <t>биточки из говядины с соусом</t>
  </si>
  <si>
    <t>621:759</t>
  </si>
  <si>
    <t>макароны отварные со слив маслом</t>
  </si>
  <si>
    <t>чай с сахаром</t>
  </si>
  <si>
    <t>7,487,</t>
  </si>
  <si>
    <t>5,35</t>
  </si>
  <si>
    <t>1,155</t>
  </si>
  <si>
    <t>4,155</t>
  </si>
  <si>
    <t>0,42</t>
  </si>
  <si>
    <t>37,7</t>
  </si>
  <si>
    <t>16,765</t>
  </si>
  <si>
    <t>213,3</t>
  </si>
  <si>
    <t>82,95</t>
  </si>
  <si>
    <t>Запеканка из творога</t>
  </si>
  <si>
    <t>Бутерброд с маслом</t>
  </si>
  <si>
    <t>24,74</t>
  </si>
  <si>
    <t>3,9</t>
  </si>
  <si>
    <t>7,65</t>
  </si>
  <si>
    <t>183,7</t>
  </si>
  <si>
    <t>голубцы ленивые</t>
  </si>
  <si>
    <t>Каша вязкая молочная из рисовой крупы  со сливочным маслом</t>
  </si>
  <si>
    <t xml:space="preserve">Хлеб пшеничный </t>
  </si>
  <si>
    <t xml:space="preserve">омлет натуральный </t>
  </si>
  <si>
    <t>Бутерброд с сыром</t>
  </si>
  <si>
    <t>6,768</t>
  </si>
  <si>
    <t>18,997</t>
  </si>
  <si>
    <t>25,229</t>
  </si>
  <si>
    <t>34,189</t>
  </si>
  <si>
    <t>441,01</t>
  </si>
  <si>
    <t>свекла отварная с маслом растительным</t>
  </si>
  <si>
    <t>1,32</t>
  </si>
  <si>
    <t>Котлеты из рыбы с соусом</t>
  </si>
  <si>
    <t>510:759</t>
  </si>
  <si>
    <t>67,279,</t>
  </si>
  <si>
    <t>933</t>
  </si>
  <si>
    <t>37,317</t>
  </si>
  <si>
    <t>42,411</t>
  </si>
  <si>
    <t>101,468</t>
  </si>
  <si>
    <t>940,45</t>
  </si>
  <si>
    <t>Каша вязкая молочная из гречневой крупы</t>
  </si>
  <si>
    <t>7,065</t>
  </si>
  <si>
    <t>10,785</t>
  </si>
  <si>
    <t>29,4</t>
  </si>
  <si>
    <t>236,775</t>
  </si>
  <si>
    <t>Хлеб пшеничный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</si>
  <si>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</si>
  <si>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608:759</t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</si>
  <si>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</si>
  <si>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Какао с молоком</t>
  </si>
  <si>
    <t>яблоко</t>
  </si>
  <si>
    <t>0,352</t>
  </si>
  <si>
    <t>10,196</t>
  </si>
  <si>
    <t>13,327</t>
  </si>
  <si>
    <t>12,239</t>
  </si>
  <si>
    <t>203,114</t>
  </si>
  <si>
    <t>170/179</t>
  </si>
  <si>
    <t>0,48</t>
  </si>
  <si>
    <t>19,16</t>
  </si>
  <si>
    <t>94,8</t>
  </si>
  <si>
    <t>9,474</t>
  </si>
  <si>
    <t>9,497</t>
  </si>
  <si>
    <t>борщ с капустой и картофелем с фрикадельками из мяса птицы и говядины</t>
  </si>
  <si>
    <t>12,192</t>
  </si>
  <si>
    <t>173,602</t>
  </si>
  <si>
    <t xml:space="preserve">Дучмак с картофелем </t>
  </si>
  <si>
    <t>7,69</t>
  </si>
  <si>
    <t>13,185</t>
  </si>
  <si>
    <t>42,544</t>
  </si>
  <si>
    <t>Плов с мясом</t>
  </si>
  <si>
    <t>Салат из свеклы с яблоками</t>
  </si>
  <si>
    <t>0,723</t>
  </si>
  <si>
    <t>3,104</t>
  </si>
  <si>
    <t>58,895</t>
  </si>
  <si>
    <t>гороховое пюре</t>
  </si>
  <si>
    <t>150</t>
  </si>
  <si>
    <t>14,003</t>
  </si>
  <si>
    <t>7,812</t>
  </si>
  <si>
    <t>11,752</t>
  </si>
  <si>
    <t>246,962</t>
  </si>
  <si>
    <t>24,982</t>
  </si>
  <si>
    <t>27,772</t>
  </si>
  <si>
    <t>57,624</t>
  </si>
  <si>
    <t>663,627</t>
  </si>
  <si>
    <t xml:space="preserve">Запиканка из творога </t>
  </si>
  <si>
    <t>75</t>
  </si>
  <si>
    <t>16,722</t>
  </si>
  <si>
    <t>8,577</t>
  </si>
  <si>
    <t>2,407</t>
  </si>
  <si>
    <t>225,317</t>
  </si>
  <si>
    <t>19,762</t>
  </si>
  <si>
    <t>8,897</t>
  </si>
  <si>
    <t>48,087</t>
  </si>
  <si>
    <t>351,317</t>
  </si>
  <si>
    <t>44,744</t>
  </si>
  <si>
    <t>36,669</t>
  </si>
  <si>
    <t>105,711</t>
  </si>
  <si>
    <t>1014,944</t>
  </si>
  <si>
    <t>630</t>
  </si>
  <si>
    <t>5,285</t>
  </si>
  <si>
    <t>4,485</t>
  </si>
  <si>
    <t>27,637</t>
  </si>
  <si>
    <t>174,185</t>
  </si>
  <si>
    <t>8,325</t>
  </si>
  <si>
    <t>4,805</t>
  </si>
  <si>
    <t>55,317</t>
  </si>
  <si>
    <t>300,185</t>
  </si>
  <si>
    <t>МБОУ "Шеморданский лицей "Рост"</t>
  </si>
  <si>
    <t>Директор</t>
  </si>
  <si>
    <t>Никитин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</si>
</sst>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00"/>
  </numFmts>
  <fonts count="21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1">
    <xf numFmtId="0" fontId="0" fillId="0" borderId="0" xfId="0"/>
    <xf numFmtId="0" fontId="7" fillId="2" borderId="0" xfId="0" applyFont="1" applyFill="1" applyAlignment="1">
      <alignment horizontal="left"/>
    </xf>
    <xf numFmtId="0" fontId="7" fillId="2" borderId="0" xfId="0" applyFont="1" applyFill="1"/>
    <xf numFmtId="0" fontId="7" fillId="2" borderId="0" xfId="0" applyFont="1" applyFill="1" applyAlignment="1">
      <alignment horizontal="right"/>
    </xf>
    <xf numFmtId="0" fontId="12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7" fillId="2" borderId="1" xfId="0" applyFont="1" applyFill="1" applyBorder="1" applyProtection="1">
      <protection locked="0"/>
    </xf>
    <xf numFmtId="1" fontId="7" fillId="2" borderId="3" xfId="0" applyNumberFormat="1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7" fillId="2" borderId="0" xfId="0" applyFont="1" applyFill="1" applyBorder="1" applyAlignment="1" applyProtection="1">
      <alignment horizontal="center" vertical="center"/>
    </xf>
    <xf numFmtId="0" fontId="15" fillId="2" borderId="0" xfId="0" applyFont="1" applyFill="1" applyAlignment="1">
      <alignment horizontal="center" vertical="top"/>
    </xf>
    <xf numFmtId="0" fontId="7" fillId="2" borderId="0" xfId="0" applyFont="1" applyFill="1" applyAlignment="1">
      <alignment horizontal="center" vertical="center"/>
    </xf>
    <xf numFmtId="0" fontId="13" fillId="2" borderId="8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0" fillId="2" borderId="13" xfId="0" applyFill="1" applyBorder="1"/>
    <xf numFmtId="0" fontId="5" fillId="2" borderId="21" xfId="0" applyNumberFormat="1" applyFont="1" applyFill="1" applyBorder="1"/>
    <xf numFmtId="0" fontId="0" fillId="2" borderId="21" xfId="0" applyNumberFormat="1" applyFill="1" applyBorder="1" applyAlignment="1">
      <alignment wrapText="1"/>
    </xf>
    <xf numFmtId="0" fontId="0" fillId="2" borderId="21" xfId="0" applyNumberFormat="1" applyFont="1" applyFill="1" applyBorder="1" applyAlignment="1">
      <alignment horizontal="center"/>
    </xf>
    <xf numFmtId="0" fontId="0" fillId="2" borderId="21" xfId="0" applyNumberFormat="1" applyFont="1" applyFill="1" applyBorder="1"/>
    <xf numFmtId="0" fontId="0" fillId="2" borderId="27" xfId="0" applyNumberFormat="1" applyFont="1" applyFill="1" applyBorder="1"/>
    <xf numFmtId="0" fontId="0" fillId="2" borderId="21" xfId="0" applyNumberFormat="1" applyFont="1" applyFill="1" applyBorder="1" applyAlignment="1">
      <alignment horizontal="center" vertical="center"/>
    </xf>
    <xf numFmtId="165" fontId="0" fillId="2" borderId="21" xfId="0" applyNumberFormat="1" applyFont="1" applyFill="1" applyBorder="1"/>
    <xf numFmtId="0" fontId="7" fillId="2" borderId="14" xfId="0" applyFont="1" applyFill="1" applyBorder="1" applyAlignment="1">
      <alignment horizontal="center"/>
    </xf>
    <xf numFmtId="0" fontId="0" fillId="2" borderId="5" xfId="0" applyFill="1" applyBorder="1"/>
    <xf numFmtId="0" fontId="0" fillId="2" borderId="21" xfId="0" applyNumberFormat="1" applyFont="1" applyFill="1" applyBorder="1" applyAlignment="1">
      <alignment wrapText="1"/>
    </xf>
    <xf numFmtId="0" fontId="5" fillId="2" borderId="23" xfId="0" applyNumberFormat="1" applyFont="1" applyFill="1" applyBorder="1"/>
    <xf numFmtId="1" fontId="0" fillId="2" borderId="21" xfId="0" applyNumberFormat="1" applyFont="1" applyFill="1" applyBorder="1" applyAlignment="1">
      <alignment horizontal="center"/>
    </xf>
    <xf numFmtId="49" fontId="0" fillId="2" borderId="21" xfId="0" applyNumberFormat="1" applyFont="1" applyFill="1" applyBorder="1"/>
    <xf numFmtId="49" fontId="0" fillId="2" borderId="27" xfId="0" applyNumberFormat="1" applyFont="1" applyFill="1" applyBorder="1"/>
    <xf numFmtId="49" fontId="0" fillId="2" borderId="21" xfId="0" applyNumberFormat="1" applyFont="1" applyFill="1" applyBorder="1" applyAlignment="1">
      <alignment horizontal="center"/>
    </xf>
    <xf numFmtId="165" fontId="0" fillId="2" borderId="23" xfId="0" applyNumberFormat="1" applyFont="1" applyFill="1" applyBorder="1"/>
    <xf numFmtId="0" fontId="16" fillId="2" borderId="21" xfId="0" applyNumberFormat="1" applyFont="1" applyFill="1" applyBorder="1" applyAlignment="1">
      <alignment wrapText="1"/>
    </xf>
    <xf numFmtId="0" fontId="7" fillId="2" borderId="15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vertical="top" wrapText="1"/>
      <protection locked="0"/>
    </xf>
    <xf numFmtId="0" fontId="7" fillId="2" borderId="16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0" fillId="2" borderId="3" xfId="0" applyFill="1" applyBorder="1"/>
    <xf numFmtId="0" fontId="10" fillId="2" borderId="1" xfId="0" applyFont="1" applyFill="1" applyBorder="1" applyAlignment="1" applyProtection="1">
      <alignment horizontal="right"/>
      <protection locked="0"/>
    </xf>
    <xf numFmtId="0" fontId="7" fillId="2" borderId="1" xfId="0" applyFont="1" applyFill="1" applyBorder="1" applyAlignment="1">
      <alignment vertical="top" wrapText="1"/>
    </xf>
    <xf numFmtId="0" fontId="7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center" wrapText="1"/>
    </xf>
    <xf numFmtId="165" fontId="7" fillId="2" borderId="1" xfId="0" applyNumberFormat="1" applyFont="1" applyFill="1" applyBorder="1" applyAlignment="1">
      <alignment horizontal="center" vertical="top" wrapText="1"/>
    </xf>
    <xf numFmtId="0" fontId="7" fillId="2" borderId="17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0" fillId="2" borderId="4" xfId="0" applyFill="1" applyBorder="1"/>
    <xf numFmtId="0" fontId="5" fillId="2" borderId="22" xfId="0" applyNumberFormat="1" applyFont="1" applyFill="1" applyBorder="1"/>
    <xf numFmtId="0" fontId="0" fillId="2" borderId="22" xfId="0" applyNumberFormat="1" applyFill="1" applyBorder="1" applyAlignment="1">
      <alignment wrapText="1"/>
    </xf>
    <xf numFmtId="0" fontId="0" fillId="2" borderId="22" xfId="0" applyNumberFormat="1" applyFont="1" applyFill="1" applyBorder="1" applyAlignment="1">
      <alignment horizontal="center"/>
    </xf>
    <xf numFmtId="49" fontId="0" fillId="2" borderId="22" xfId="0" applyNumberFormat="1" applyFont="1" applyFill="1" applyBorder="1" applyAlignment="1">
      <alignment horizontal="right"/>
    </xf>
    <xf numFmtId="49" fontId="0" fillId="2" borderId="22" xfId="0" applyNumberFormat="1" applyFill="1" applyBorder="1" applyAlignment="1">
      <alignment horizontal="right"/>
    </xf>
    <xf numFmtId="49" fontId="0" fillId="2" borderId="30" xfId="0" applyNumberFormat="1" applyFont="1" applyFill="1" applyBorder="1" applyAlignment="1">
      <alignment horizontal="right"/>
    </xf>
    <xf numFmtId="0" fontId="0" fillId="2" borderId="22" xfId="0" applyNumberFormat="1" applyFont="1" applyFill="1" applyBorder="1" applyAlignment="1">
      <alignment horizontal="center" vertical="center"/>
    </xf>
    <xf numFmtId="165" fontId="0" fillId="2" borderId="22" xfId="0" applyNumberFormat="1" applyFill="1" applyBorder="1" applyAlignment="1">
      <alignment horizontal="right"/>
    </xf>
    <xf numFmtId="49" fontId="0" fillId="2" borderId="21" xfId="0" applyNumberFormat="1" applyFont="1" applyFill="1" applyBorder="1" applyAlignment="1">
      <alignment horizontal="right"/>
    </xf>
    <xf numFmtId="49" fontId="0" fillId="2" borderId="27" xfId="0" applyNumberFormat="1" applyFont="1" applyFill="1" applyBorder="1" applyAlignment="1">
      <alignment horizontal="right"/>
    </xf>
    <xf numFmtId="165" fontId="0" fillId="2" borderId="21" xfId="0" applyNumberFormat="1" applyFill="1" applyBorder="1" applyAlignment="1">
      <alignment horizontal="right"/>
    </xf>
    <xf numFmtId="1" fontId="7" fillId="2" borderId="1" xfId="0" applyNumberFormat="1" applyFont="1" applyFill="1" applyBorder="1" applyAlignment="1">
      <alignment horizontal="center" vertical="top" wrapText="1"/>
    </xf>
    <xf numFmtId="2" fontId="7" fillId="2" borderId="1" xfId="0" applyNumberFormat="1" applyFont="1" applyFill="1" applyBorder="1" applyAlignment="1">
      <alignment horizontal="center" vertical="top" wrapText="1"/>
    </xf>
    <xf numFmtId="4" fontId="7" fillId="2" borderId="1" xfId="0" applyNumberFormat="1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2" xfId="0" applyFont="1" applyFill="1" applyBorder="1" applyAlignment="1">
      <alignment vertical="top" wrapText="1"/>
    </xf>
    <xf numFmtId="1" fontId="7" fillId="2" borderId="2" xfId="0" applyNumberFormat="1" applyFont="1" applyFill="1" applyBorder="1" applyAlignment="1">
      <alignment horizontal="center" vertical="top" wrapText="1"/>
    </xf>
    <xf numFmtId="4" fontId="7" fillId="2" borderId="2" xfId="0" applyNumberFormat="1" applyFont="1" applyFill="1" applyBorder="1" applyAlignment="1">
      <alignment horizontal="center" vertical="center" wrapText="1"/>
    </xf>
    <xf numFmtId="165" fontId="7" fillId="2" borderId="2" xfId="0" applyNumberFormat="1" applyFont="1" applyFill="1" applyBorder="1" applyAlignment="1">
      <alignment horizontal="center" vertical="top" wrapText="1"/>
    </xf>
    <xf numFmtId="0" fontId="0" fillId="2" borderId="24" xfId="0" applyNumberFormat="1" applyFont="1" applyFill="1" applyBorder="1"/>
    <xf numFmtId="0" fontId="0" fillId="2" borderId="24" xfId="0" applyNumberFormat="1" applyFont="1" applyFill="1" applyBorder="1" applyAlignment="1">
      <alignment wrapText="1"/>
    </xf>
    <xf numFmtId="0" fontId="0" fillId="2" borderId="24" xfId="0" applyNumberFormat="1" applyFont="1" applyFill="1" applyBorder="1" applyAlignment="1">
      <alignment horizontal="center"/>
    </xf>
    <xf numFmtId="0" fontId="0" fillId="2" borderId="28" xfId="0" applyNumberFormat="1" applyFont="1" applyFill="1" applyBorder="1"/>
    <xf numFmtId="0" fontId="0" fillId="2" borderId="24" xfId="0" applyNumberFormat="1" applyFont="1" applyFill="1" applyBorder="1" applyAlignment="1">
      <alignment horizontal="center" vertical="center"/>
    </xf>
    <xf numFmtId="165" fontId="0" fillId="2" borderId="24" xfId="0" applyNumberFormat="1" applyFont="1" applyFill="1" applyBorder="1" applyAlignment="1">
      <alignment horizontal="right"/>
    </xf>
    <xf numFmtId="0" fontId="0" fillId="2" borderId="21" xfId="0" applyNumberFormat="1" applyFont="1" applyFill="1" applyBorder="1" applyAlignment="1">
      <alignment horizontal="right"/>
    </xf>
    <xf numFmtId="0" fontId="0" fillId="2" borderId="27" xfId="0" applyNumberFormat="1" applyFont="1" applyFill="1" applyBorder="1" applyAlignment="1">
      <alignment horizontal="right"/>
    </xf>
    <xf numFmtId="0" fontId="0" fillId="2" borderId="21" xfId="0" applyNumberFormat="1" applyFill="1" applyBorder="1" applyAlignment="1">
      <alignment horizontal="center" vertical="center"/>
    </xf>
    <xf numFmtId="165" fontId="0" fillId="2" borderId="21" xfId="0" applyNumberFormat="1" applyFont="1" applyFill="1" applyBorder="1" applyAlignment="1">
      <alignment horizontal="right"/>
    </xf>
    <xf numFmtId="49" fontId="0" fillId="2" borderId="21" xfId="0" applyNumberFormat="1" applyFill="1" applyBorder="1"/>
    <xf numFmtId="49" fontId="0" fillId="2" borderId="21" xfId="0" applyNumberFormat="1" applyFill="1" applyBorder="1" applyAlignment="1">
      <alignment horizontal="center"/>
    </xf>
    <xf numFmtId="0" fontId="0" fillId="2" borderId="23" xfId="0" applyNumberFormat="1" applyFont="1" applyFill="1" applyBorder="1" applyAlignment="1">
      <alignment wrapText="1"/>
    </xf>
    <xf numFmtId="0" fontId="0" fillId="2" borderId="23" xfId="0" applyNumberFormat="1" applyFont="1" applyFill="1" applyBorder="1" applyAlignment="1">
      <alignment horizontal="center"/>
    </xf>
    <xf numFmtId="49" fontId="0" fillId="2" borderId="23" xfId="0" applyNumberFormat="1" applyFont="1" applyFill="1" applyBorder="1"/>
    <xf numFmtId="49" fontId="0" fillId="2" borderId="23" xfId="0" applyNumberFormat="1" applyFill="1" applyBorder="1"/>
    <xf numFmtId="0" fontId="0" fillId="2" borderId="29" xfId="0" applyNumberFormat="1" applyFont="1" applyFill="1" applyBorder="1"/>
    <xf numFmtId="49" fontId="0" fillId="2" borderId="23" xfId="0" applyNumberFormat="1" applyFill="1" applyBorder="1" applyAlignment="1">
      <alignment horizontal="center"/>
    </xf>
    <xf numFmtId="0" fontId="0" fillId="2" borderId="23" xfId="0" applyNumberFormat="1" applyFont="1" applyFill="1" applyBorder="1" applyAlignment="1">
      <alignment horizontal="center" vertical="center"/>
    </xf>
    <xf numFmtId="165" fontId="16" fillId="2" borderId="23" xfId="0" applyNumberFormat="1" applyFont="1" applyFill="1" applyBorder="1" applyAlignment="1">
      <alignment horizontal="right"/>
    </xf>
    <xf numFmtId="0" fontId="0" fillId="2" borderId="21" xfId="0" applyNumberFormat="1" applyFill="1" applyBorder="1"/>
    <xf numFmtId="165" fontId="16" fillId="2" borderId="21" xfId="0" applyNumberFormat="1" applyFont="1" applyFill="1" applyBorder="1" applyAlignment="1">
      <alignment horizontal="right"/>
    </xf>
    <xf numFmtId="0" fontId="7" fillId="2" borderId="3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 vertical="center" wrapText="1"/>
    </xf>
    <xf numFmtId="0" fontId="0" fillId="2" borderId="22" xfId="0" applyNumberFormat="1" applyFont="1" applyFill="1" applyBorder="1"/>
    <xf numFmtId="0" fontId="0" fillId="2" borderId="22" xfId="0" applyNumberFormat="1" applyFont="1" applyFill="1" applyBorder="1" applyAlignment="1">
      <alignment horizontal="right"/>
    </xf>
    <xf numFmtId="49" fontId="1" fillId="2" borderId="22" xfId="0" applyNumberFormat="1" applyFont="1" applyFill="1" applyBorder="1" applyAlignment="1">
      <alignment horizontal="right"/>
    </xf>
    <xf numFmtId="49" fontId="1" fillId="2" borderId="30" xfId="0" applyNumberFormat="1" applyFont="1" applyFill="1" applyBorder="1" applyAlignment="1">
      <alignment horizontal="right"/>
    </xf>
    <xf numFmtId="49" fontId="7" fillId="2" borderId="1" xfId="0" applyNumberFormat="1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3" fillId="2" borderId="24" xfId="0" applyNumberFormat="1" applyFont="1" applyFill="1" applyBorder="1" applyAlignment="1">
      <alignment wrapText="1"/>
    </xf>
    <xf numFmtId="49" fontId="3" fillId="2" borderId="24" xfId="0" applyNumberFormat="1" applyFont="1" applyFill="1" applyBorder="1" applyAlignment="1">
      <alignment horizontal="center" vertical="center"/>
    </xf>
    <xf numFmtId="0" fontId="3" fillId="2" borderId="28" xfId="0" applyNumberFormat="1" applyFont="1" applyFill="1" applyBorder="1" applyAlignment="1">
      <alignment horizontal="center" vertical="center"/>
    </xf>
    <xf numFmtId="165" fontId="0" fillId="2" borderId="21" xfId="0" applyNumberFormat="1" applyFont="1" applyFill="1" applyBorder="1" applyAlignment="1">
      <alignment horizontal="center" vertical="center"/>
    </xf>
    <xf numFmtId="0" fontId="0" fillId="2" borderId="27" xfId="0" applyNumberFormat="1" applyFont="1" applyFill="1" applyBorder="1" applyAlignment="1">
      <alignment horizontal="center" vertical="center"/>
    </xf>
    <xf numFmtId="49" fontId="3" fillId="2" borderId="21" xfId="0" applyNumberFormat="1" applyFont="1" applyFill="1" applyBorder="1" applyAlignment="1">
      <alignment horizontal="center" vertical="center"/>
    </xf>
    <xf numFmtId="0" fontId="3" fillId="2" borderId="21" xfId="0" applyNumberFormat="1" applyFont="1" applyFill="1" applyBorder="1"/>
    <xf numFmtId="0" fontId="0" fillId="2" borderId="23" xfId="0" applyNumberFormat="1" applyFill="1" applyBorder="1" applyAlignment="1">
      <alignment wrapText="1"/>
    </xf>
    <xf numFmtId="0" fontId="0" fillId="2" borderId="29" xfId="0" applyNumberFormat="1" applyFont="1" applyFill="1" applyBorder="1" applyAlignment="1">
      <alignment horizontal="center" vertical="center"/>
    </xf>
    <xf numFmtId="0" fontId="0" fillId="2" borderId="23" xfId="0" applyNumberFormat="1" applyFill="1" applyBorder="1" applyAlignment="1">
      <alignment horizontal="center" vertical="center"/>
    </xf>
    <xf numFmtId="165" fontId="16" fillId="2" borderId="21" xfId="0" applyNumberFormat="1" applyFont="1" applyFill="1" applyBorder="1" applyAlignment="1">
      <alignment horizontal="center" vertical="center"/>
    </xf>
    <xf numFmtId="49" fontId="18" fillId="2" borderId="1" xfId="0" applyNumberFormat="1" applyFont="1" applyFill="1" applyBorder="1" applyAlignment="1">
      <alignment horizontal="center" vertical="center" wrapText="1"/>
    </xf>
    <xf numFmtId="0" fontId="19" fillId="2" borderId="21" xfId="0" applyNumberFormat="1" applyFont="1" applyFill="1" applyBorder="1"/>
    <xf numFmtId="0" fontId="19" fillId="2" borderId="21" xfId="0" applyNumberFormat="1" applyFont="1" applyFill="1" applyBorder="1" applyAlignment="1">
      <alignment wrapText="1"/>
    </xf>
    <xf numFmtId="1" fontId="19" fillId="2" borderId="21" xfId="0" applyNumberFormat="1" applyFont="1" applyFill="1" applyBorder="1" applyAlignment="1">
      <alignment horizontal="right"/>
    </xf>
    <xf numFmtId="49" fontId="19" fillId="2" borderId="21" xfId="0" applyNumberFormat="1" applyFont="1" applyFill="1" applyBorder="1" applyAlignment="1">
      <alignment horizontal="right"/>
    </xf>
    <xf numFmtId="49" fontId="19" fillId="2" borderId="27" xfId="0" applyNumberFormat="1" applyFont="1" applyFill="1" applyBorder="1" applyAlignment="1">
      <alignment horizontal="right"/>
    </xf>
    <xf numFmtId="0" fontId="19" fillId="2" borderId="21" xfId="0" applyNumberFormat="1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 wrapText="1"/>
    </xf>
    <xf numFmtId="0" fontId="0" fillId="2" borderId="22" xfId="0" applyNumberFormat="1" applyFill="1" applyBorder="1"/>
    <xf numFmtId="0" fontId="3" fillId="2" borderId="21" xfId="0" applyNumberFormat="1" applyFont="1" applyFill="1" applyBorder="1" applyAlignment="1">
      <alignment wrapText="1"/>
    </xf>
    <xf numFmtId="49" fontId="3" fillId="2" borderId="21" xfId="0" applyNumberFormat="1" applyFont="1" applyFill="1" applyBorder="1" applyAlignment="1">
      <alignment horizontal="right"/>
    </xf>
    <xf numFmtId="49" fontId="3" fillId="2" borderId="27" xfId="0" applyNumberFormat="1" applyFont="1" applyFill="1" applyBorder="1" applyAlignment="1">
      <alignment horizontal="right"/>
    </xf>
    <xf numFmtId="0" fontId="3" fillId="2" borderId="21" xfId="0" applyNumberFormat="1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top" wrapText="1"/>
    </xf>
    <xf numFmtId="0" fontId="3" fillId="2" borderId="27" xfId="0" applyNumberFormat="1" applyFont="1" applyFill="1" applyBorder="1" applyAlignment="1">
      <alignment horizontal="right"/>
    </xf>
    <xf numFmtId="165" fontId="0" fillId="2" borderId="24" xfId="0" applyNumberFormat="1" applyFill="1" applyBorder="1" applyAlignment="1">
      <alignment horizontal="right"/>
    </xf>
    <xf numFmtId="49" fontId="16" fillId="2" borderId="21" xfId="0" applyNumberFormat="1" applyFont="1" applyFill="1" applyBorder="1" applyAlignment="1">
      <alignment horizontal="right"/>
    </xf>
    <xf numFmtId="0" fontId="10" fillId="2" borderId="2" xfId="0" applyFont="1" applyFill="1" applyBorder="1" applyAlignment="1" applyProtection="1">
      <alignment horizontal="right"/>
      <protection locked="0"/>
    </xf>
    <xf numFmtId="1" fontId="7" fillId="2" borderId="2" xfId="0" applyNumberFormat="1" applyFont="1" applyFill="1" applyBorder="1" applyAlignment="1">
      <alignment horizontal="center" vertical="center" wrapText="1"/>
    </xf>
    <xf numFmtId="0" fontId="0" fillId="2" borderId="33" xfId="0" applyNumberFormat="1" applyFont="1" applyFill="1" applyBorder="1"/>
    <xf numFmtId="0" fontId="0" fillId="2" borderId="3" xfId="0" applyNumberFormat="1" applyFill="1" applyBorder="1" applyAlignment="1">
      <alignment wrapText="1"/>
    </xf>
    <xf numFmtId="1" fontId="0" fillId="2" borderId="3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right"/>
    </xf>
    <xf numFmtId="0" fontId="0" fillId="2" borderId="3" xfId="0" applyNumberFormat="1" applyFont="1" applyFill="1" applyBorder="1" applyAlignment="1">
      <alignment horizontal="center" vertical="center"/>
    </xf>
    <xf numFmtId="165" fontId="0" fillId="2" borderId="35" xfId="0" applyNumberFormat="1" applyFill="1" applyBorder="1" applyAlignment="1">
      <alignment horizontal="right"/>
    </xf>
    <xf numFmtId="0" fontId="0" fillId="2" borderId="32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 vertical="center"/>
    </xf>
    <xf numFmtId="165" fontId="0" fillId="2" borderId="37" xfId="0" applyNumberFormat="1" applyFill="1" applyBorder="1" applyAlignment="1">
      <alignment horizontal="right"/>
    </xf>
    <xf numFmtId="0" fontId="16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1" fontId="7" fillId="2" borderId="1" xfId="0" applyNumberFormat="1" applyFont="1" applyFill="1" applyBorder="1" applyAlignment="1">
      <alignment horizontal="center" vertical="center" wrapText="1"/>
    </xf>
    <xf numFmtId="2" fontId="7" fillId="2" borderId="2" xfId="0" applyNumberFormat="1" applyFont="1" applyFill="1" applyBorder="1" applyAlignment="1">
      <alignment horizontal="center" vertical="top" wrapText="1"/>
    </xf>
    <xf numFmtId="2" fontId="7" fillId="2" borderId="2" xfId="0" applyNumberFormat="1" applyFont="1" applyFill="1" applyBorder="1" applyAlignment="1">
      <alignment horizontal="center" vertical="center" wrapText="1"/>
    </xf>
    <xf numFmtId="165" fontId="0" fillId="2" borderId="24" xfId="0" applyNumberFormat="1" applyFont="1" applyFill="1" applyBorder="1"/>
    <xf numFmtId="0" fontId="0" fillId="2" borderId="23" xfId="0" applyNumberFormat="1" applyFont="1" applyFill="1" applyBorder="1"/>
    <xf numFmtId="0" fontId="7" fillId="2" borderId="3" xfId="0" applyFont="1" applyFill="1" applyBorder="1" applyAlignment="1" applyProtection="1">
      <alignment vertical="top" wrapText="1"/>
      <protection locked="0"/>
    </xf>
    <xf numFmtId="0" fontId="7" fillId="2" borderId="3" xfId="0" applyFont="1" applyFill="1" applyBorder="1" applyAlignment="1" applyProtection="1">
      <alignment horizontal="center" vertical="top" wrapText="1"/>
      <protection locked="0"/>
    </xf>
    <xf numFmtId="0" fontId="7" fillId="2" borderId="3" xfId="0" applyFont="1" applyFill="1" applyBorder="1" applyAlignment="1" applyProtection="1">
      <alignment horizontal="center" vertical="center" wrapText="1"/>
      <protection locked="0"/>
    </xf>
    <xf numFmtId="165" fontId="7" fillId="2" borderId="3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7" fillId="2" borderId="1" xfId="0" applyFont="1" applyFill="1" applyBorder="1" applyAlignment="1" applyProtection="1">
      <alignment horizontal="center" vertical="top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165" fontId="7" fillId="2" borderId="1" xfId="0" applyNumberFormat="1" applyFont="1" applyFill="1" applyBorder="1" applyAlignment="1" applyProtection="1">
      <alignment horizontal="center" vertical="top" wrapText="1"/>
      <protection locked="0"/>
    </xf>
    <xf numFmtId="0" fontId="11" fillId="2" borderId="19" xfId="0" applyFont="1" applyFill="1" applyBorder="1" applyAlignment="1">
      <alignment horizontal="center" vertical="center" wrapText="1"/>
    </xf>
    <xf numFmtId="0" fontId="11" fillId="2" borderId="20" xfId="0" applyFont="1" applyFill="1" applyBorder="1" applyAlignment="1">
      <alignment horizontal="center" vertical="center" wrapText="1"/>
    </xf>
    <xf numFmtId="0" fontId="7" fillId="2" borderId="34" xfId="0" applyFont="1" applyFill="1" applyBorder="1" applyAlignment="1">
      <alignment horizontal="center" vertical="top" wrapText="1"/>
    </xf>
    <xf numFmtId="0" fontId="7" fillId="2" borderId="34" xfId="0" applyFont="1" applyFill="1" applyBorder="1" applyAlignment="1">
      <alignment horizontal="center" vertical="center" wrapText="1"/>
    </xf>
    <xf numFmtId="165" fontId="7" fillId="2" borderId="34" xfId="0" applyNumberFormat="1" applyFont="1" applyFill="1" applyBorder="1" applyAlignment="1">
      <alignment horizontal="center" vertical="top" wrapText="1"/>
    </xf>
    <xf numFmtId="0" fontId="4" fillId="2" borderId="22" xfId="0" applyNumberFormat="1" applyFont="1" applyFill="1" applyBorder="1"/>
    <xf numFmtId="0" fontId="4" fillId="2" borderId="21" xfId="0" applyNumberFormat="1" applyFont="1" applyFill="1" applyBorder="1" applyAlignment="1">
      <alignment wrapText="1"/>
    </xf>
    <xf numFmtId="1" fontId="4" fillId="2" borderId="21" xfId="0" applyNumberFormat="1" applyFont="1" applyFill="1" applyBorder="1" applyAlignment="1">
      <alignment horizontal="center"/>
    </xf>
    <xf numFmtId="49" fontId="4" fillId="2" borderId="21" xfId="0" applyNumberFormat="1" applyFont="1" applyFill="1" applyBorder="1" applyAlignment="1">
      <alignment horizontal="right"/>
    </xf>
    <xf numFmtId="49" fontId="4" fillId="2" borderId="27" xfId="0" applyNumberFormat="1" applyFont="1" applyFill="1" applyBorder="1" applyAlignment="1">
      <alignment horizontal="right"/>
    </xf>
    <xf numFmtId="0" fontId="4" fillId="2" borderId="21" xfId="0" applyNumberFormat="1" applyFont="1" applyFill="1" applyBorder="1" applyAlignment="1">
      <alignment horizontal="center" vertical="center"/>
    </xf>
    <xf numFmtId="165" fontId="4" fillId="2" borderId="21" xfId="0" applyNumberFormat="1" applyFont="1" applyFill="1" applyBorder="1" applyAlignment="1">
      <alignment horizontal="right"/>
    </xf>
    <xf numFmtId="0" fontId="4" fillId="2" borderId="21" xfId="0" applyNumberFormat="1" applyFont="1" applyFill="1" applyBorder="1"/>
    <xf numFmtId="0" fontId="2" fillId="2" borderId="21" xfId="0" applyNumberFormat="1" applyFont="1" applyFill="1" applyBorder="1"/>
    <xf numFmtId="0" fontId="4" fillId="2" borderId="24" xfId="0" applyNumberFormat="1" applyFont="1" applyFill="1" applyBorder="1"/>
    <xf numFmtId="0" fontId="20" fillId="2" borderId="24" xfId="0" applyNumberFormat="1" applyFont="1" applyFill="1" applyBorder="1" applyAlignment="1">
      <alignment horizontal="left" vertical="center" wrapText="1"/>
    </xf>
    <xf numFmtId="0" fontId="19" fillId="2" borderId="24" xfId="0" applyNumberFormat="1" applyFont="1" applyFill="1" applyBorder="1" applyAlignment="1">
      <alignment horizontal="center" vertical="center"/>
    </xf>
    <xf numFmtId="0" fontId="19" fillId="2" borderId="28" xfId="0" applyNumberFormat="1" applyFont="1" applyFill="1" applyBorder="1" applyAlignment="1">
      <alignment horizontal="center" vertical="center"/>
    </xf>
    <xf numFmtId="165" fontId="4" fillId="2" borderId="24" xfId="0" applyNumberFormat="1" applyFont="1" applyFill="1" applyBorder="1" applyAlignment="1">
      <alignment horizontal="center" vertical="center"/>
    </xf>
    <xf numFmtId="0" fontId="20" fillId="2" borderId="21" xfId="0" applyNumberFormat="1" applyFont="1" applyFill="1" applyBorder="1" applyAlignment="1">
      <alignment horizontal="left" vertical="center" wrapText="1"/>
    </xf>
    <xf numFmtId="0" fontId="19" fillId="2" borderId="27" xfId="0" applyNumberFormat="1" applyFont="1" applyFill="1" applyBorder="1" applyAlignment="1">
      <alignment horizontal="center" vertical="center"/>
    </xf>
    <xf numFmtId="165" fontId="4" fillId="2" borderId="21" xfId="0" applyNumberFormat="1" applyFont="1" applyFill="1" applyBorder="1" applyAlignment="1">
      <alignment horizontal="center" vertical="center"/>
    </xf>
    <xf numFmtId="49" fontId="19" fillId="2" borderId="21" xfId="0" applyNumberFormat="1" applyFont="1" applyFill="1" applyBorder="1" applyAlignment="1">
      <alignment horizontal="center" vertical="center"/>
    </xf>
    <xf numFmtId="49" fontId="19" fillId="2" borderId="27" xfId="0" applyNumberFormat="1" applyFont="1" applyFill="1" applyBorder="1" applyAlignment="1">
      <alignment horizontal="center" vertical="center"/>
    </xf>
    <xf numFmtId="165" fontId="7" fillId="2" borderId="1" xfId="0" applyNumberFormat="1" applyFont="1" applyFill="1" applyBorder="1" applyAlignment="1">
      <alignment horizontal="center" vertical="center" wrapText="1"/>
    </xf>
    <xf numFmtId="0" fontId="0" fillId="2" borderId="28" xfId="0" applyNumberFormat="1" applyFont="1" applyFill="1" applyBorder="1" applyAlignment="1">
      <alignment horizontal="center" vertical="center"/>
    </xf>
    <xf numFmtId="165" fontId="19" fillId="2" borderId="21" xfId="0" applyNumberFormat="1" applyFont="1" applyFill="1" applyBorder="1" applyAlignment="1">
      <alignment horizontal="center" vertical="center"/>
    </xf>
    <xf numFmtId="165" fontId="19" fillId="2" borderId="25" xfId="0" applyNumberFormat="1" applyFont="1" applyFill="1" applyBorder="1" applyAlignment="1">
      <alignment horizontal="center" vertical="center"/>
    </xf>
    <xf numFmtId="49" fontId="2" fillId="2" borderId="21" xfId="0" applyNumberFormat="1" applyFont="1" applyFill="1" applyBorder="1" applyAlignment="1">
      <alignment horizontal="center" vertical="center"/>
    </xf>
    <xf numFmtId="165" fontId="19" fillId="2" borderId="26" xfId="0" applyNumberFormat="1" applyFont="1" applyFill="1" applyBorder="1" applyAlignment="1">
      <alignment horizontal="center" vertical="center"/>
    </xf>
    <xf numFmtId="49" fontId="16" fillId="2" borderId="21" xfId="0" applyNumberFormat="1" applyFont="1" applyFill="1" applyBorder="1" applyAlignment="1">
      <alignment horizontal="center" vertical="center"/>
    </xf>
    <xf numFmtId="49" fontId="0" fillId="2" borderId="21" xfId="0" applyNumberFormat="1" applyFont="1" applyFill="1" applyBorder="1" applyAlignment="1">
      <alignment horizontal="center" vertical="center"/>
    </xf>
    <xf numFmtId="0" fontId="19" fillId="2" borderId="22" xfId="0" applyNumberFormat="1" applyFont="1" applyFill="1" applyBorder="1"/>
    <xf numFmtId="0" fontId="17" fillId="2" borderId="21" xfId="0" applyNumberFormat="1" applyFont="1" applyFill="1" applyBorder="1" applyAlignment="1">
      <alignment horizontal="left" vertical="center" wrapText="1"/>
    </xf>
    <xf numFmtId="0" fontId="2" fillId="2" borderId="24" xfId="0" applyNumberFormat="1" applyFont="1" applyFill="1" applyBorder="1" applyAlignment="1">
      <alignment horizontal="center" vertical="center"/>
    </xf>
    <xf numFmtId="0" fontId="2" fillId="2" borderId="28" xfId="0" applyNumberFormat="1" applyFont="1" applyFill="1" applyBorder="1" applyAlignment="1">
      <alignment horizontal="center" vertical="center"/>
    </xf>
    <xf numFmtId="165" fontId="19" fillId="2" borderId="24" xfId="0" applyNumberFormat="1" applyFont="1" applyFill="1" applyBorder="1" applyAlignment="1">
      <alignment horizontal="center" vertical="center"/>
    </xf>
    <xf numFmtId="0" fontId="2" fillId="2" borderId="21" xfId="0" applyNumberFormat="1" applyFont="1" applyFill="1" applyBorder="1" applyAlignment="1">
      <alignment horizontal="center" vertical="center"/>
    </xf>
    <xf numFmtId="0" fontId="2" fillId="2" borderId="27" xfId="0" applyNumberFormat="1" applyFont="1" applyFill="1" applyBorder="1" applyAlignment="1">
      <alignment horizontal="center" vertical="center"/>
    </xf>
    <xf numFmtId="0" fontId="7" fillId="2" borderId="15" xfId="0" applyNumberFormat="1" applyFont="1" applyFill="1" applyBorder="1" applyAlignment="1" applyProtection="1">
      <alignment horizontal="center" vertical="center" wrapText="1"/>
      <protection locked="0"/>
    </xf>
    <xf numFmtId="49" fontId="7" fillId="2" borderId="1" xfId="0" applyNumberFormat="1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top" wrapText="1"/>
    </xf>
    <xf numFmtId="49" fontId="7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/>
    <xf numFmtId="0" fontId="17" fillId="2" borderId="3" xfId="0" applyNumberFormat="1" applyFont="1" applyFill="1" applyBorder="1" applyAlignment="1">
      <alignment horizontal="left" vertical="center" wrapText="1"/>
    </xf>
    <xf numFmtId="0" fontId="2" fillId="2" borderId="3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165" fontId="4" fillId="2" borderId="3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17" fillId="2" borderId="1" xfId="0" applyNumberFormat="1" applyFont="1" applyFill="1" applyBorder="1" applyAlignment="1">
      <alignment horizontal="left" vertical="center" wrapText="1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/>
    </xf>
    <xf numFmtId="0" fontId="20" fillId="2" borderId="1" xfId="0" applyNumberFormat="1" applyFont="1" applyFill="1" applyBorder="1" applyAlignment="1">
      <alignment horizontal="left" vertical="center" wrapText="1"/>
    </xf>
    <xf numFmtId="1" fontId="19" fillId="2" borderId="1" xfId="0" applyNumberFormat="1" applyFont="1" applyFill="1" applyBorder="1" applyAlignment="1">
      <alignment horizontal="center" vertical="center"/>
    </xf>
    <xf numFmtId="0" fontId="19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65" fontId="7" fillId="2" borderId="2" xfId="0" applyNumberFormat="1" applyFont="1" applyFill="1" applyBorder="1" applyAlignment="1">
      <alignment horizontal="center" vertical="center" wrapText="1"/>
    </xf>
    <xf numFmtId="0" fontId="0" fillId="2" borderId="33" xfId="0" applyNumberFormat="1" applyFill="1" applyBorder="1" applyAlignment="1">
      <alignment wrapText="1"/>
    </xf>
    <xf numFmtId="49" fontId="0" fillId="2" borderId="3" xfId="0" applyNumberFormat="1" applyFill="1" applyBorder="1" applyAlignment="1">
      <alignment horizontal="center" vertical="center"/>
    </xf>
    <xf numFmtId="0" fontId="0" fillId="2" borderId="32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32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 vertical="center"/>
    </xf>
    <xf numFmtId="0" fontId="7" fillId="2" borderId="31" xfId="0" applyFont="1" applyFill="1" applyBorder="1" applyAlignment="1">
      <alignment vertical="top" wrapText="1"/>
    </xf>
    <xf numFmtId="0" fontId="1" fillId="2" borderId="21" xfId="0" applyNumberFormat="1" applyFont="1" applyFill="1" applyBorder="1"/>
    <xf numFmtId="49" fontId="2" fillId="2" borderId="27" xfId="0" applyNumberFormat="1" applyFont="1" applyFill="1" applyBorder="1" applyAlignment="1">
      <alignment horizontal="center" vertical="center"/>
    </xf>
    <xf numFmtId="1" fontId="2" fillId="2" borderId="21" xfId="0" applyNumberFormat="1" applyFont="1" applyFill="1" applyBorder="1" applyAlignment="1">
      <alignment horizontal="center" vertical="center"/>
    </xf>
    <xf numFmtId="49" fontId="2" fillId="2" borderId="26" xfId="0" applyNumberFormat="1" applyFont="1" applyFill="1" applyBorder="1" applyAlignment="1">
      <alignment horizontal="center" vertical="center"/>
    </xf>
    <xf numFmtId="0" fontId="17" fillId="2" borderId="22" xfId="0" applyNumberFormat="1" applyFont="1" applyFill="1" applyBorder="1" applyAlignment="1">
      <alignment horizontal="left" vertical="center" wrapText="1"/>
    </xf>
    <xf numFmtId="0" fontId="4" fillId="2" borderId="24" xfId="0" applyNumberFormat="1" applyFont="1" applyFill="1" applyBorder="1" applyAlignment="1">
      <alignment horizontal="center" vertical="center"/>
    </xf>
    <xf numFmtId="49" fontId="2" fillId="2" borderId="24" xfId="0" applyNumberFormat="1" applyFont="1" applyFill="1" applyBorder="1" applyAlignment="1">
      <alignment horizontal="center" vertical="center"/>
    </xf>
    <xf numFmtId="49" fontId="2" fillId="2" borderId="33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165" fontId="4" fillId="2" borderId="35" xfId="0" applyNumberFormat="1" applyFont="1" applyFill="1" applyBorder="1" applyAlignment="1">
      <alignment horizontal="center" vertical="center"/>
    </xf>
    <xf numFmtId="0" fontId="7" fillId="2" borderId="31" xfId="0" applyFont="1" applyFill="1" applyBorder="1" applyAlignment="1">
      <alignment horizontal="center" vertical="top" wrapText="1"/>
    </xf>
    <xf numFmtId="165" fontId="7" fillId="2" borderId="36" xfId="0" applyNumberFormat="1" applyFont="1" applyFill="1" applyBorder="1" applyAlignment="1">
      <alignment horizontal="center" vertical="top" wrapText="1"/>
    </xf>
    <xf numFmtId="0" fontId="0" fillId="2" borderId="24" xfId="0" applyNumberFormat="1" applyFill="1" applyBorder="1" applyAlignment="1">
      <alignment wrapText="1"/>
    </xf>
    <xf numFmtId="49" fontId="0" fillId="2" borderId="24" xfId="0" applyNumberFormat="1" applyFill="1" applyBorder="1" applyAlignment="1">
      <alignment horizontal="center" vertical="center"/>
    </xf>
    <xf numFmtId="165" fontId="0" fillId="2" borderId="24" xfId="0" applyNumberFormat="1" applyFont="1" applyFill="1" applyBorder="1" applyAlignment="1">
      <alignment horizontal="center" vertical="center"/>
    </xf>
    <xf numFmtId="0" fontId="2" fillId="2" borderId="21" xfId="0" applyNumberFormat="1" applyFont="1" applyFill="1" applyBorder="1" applyAlignment="1">
      <alignment wrapText="1"/>
    </xf>
    <xf numFmtId="49" fontId="16" fillId="2" borderId="27" xfId="0" applyNumberFormat="1" applyFont="1" applyFill="1" applyBorder="1" applyAlignment="1">
      <alignment horizontal="center" vertical="center"/>
    </xf>
    <xf numFmtId="0" fontId="2" fillId="2" borderId="22" xfId="0" applyNumberFormat="1" applyFont="1" applyFill="1" applyBorder="1" applyAlignment="1">
      <alignment wrapText="1"/>
    </xf>
    <xf numFmtId="49" fontId="2" fillId="2" borderId="22" xfId="0" applyNumberFormat="1" applyFont="1" applyFill="1" applyBorder="1" applyAlignment="1">
      <alignment horizontal="center"/>
    </xf>
    <xf numFmtId="49" fontId="16" fillId="2" borderId="22" xfId="0" applyNumberFormat="1" applyFont="1" applyFill="1" applyBorder="1"/>
    <xf numFmtId="49" fontId="16" fillId="2" borderId="30" xfId="0" applyNumberFormat="1" applyFont="1" applyFill="1" applyBorder="1"/>
    <xf numFmtId="49" fontId="16" fillId="2" borderId="22" xfId="0" applyNumberFormat="1" applyFont="1" applyFill="1" applyBorder="1" applyAlignment="1">
      <alignment horizontal="center"/>
    </xf>
    <xf numFmtId="165" fontId="16" fillId="2" borderId="22" xfId="0" applyNumberFormat="1" applyFont="1" applyFill="1" applyBorder="1"/>
    <xf numFmtId="0" fontId="0" fillId="2" borderId="24" xfId="0" applyFill="1" applyBorder="1" applyAlignment="1">
      <alignment wrapText="1"/>
    </xf>
    <xf numFmtId="0" fontId="0" fillId="2" borderId="24" xfId="0" applyFill="1" applyBorder="1" applyAlignment="1">
      <alignment horizontal="center"/>
    </xf>
    <xf numFmtId="0" fontId="0" fillId="2" borderId="21" xfId="0" applyFill="1" applyBorder="1" applyAlignment="1">
      <alignment wrapText="1"/>
    </xf>
    <xf numFmtId="49" fontId="16" fillId="2" borderId="21" xfId="0" applyNumberFormat="1" applyFont="1" applyFill="1" applyBorder="1" applyAlignment="1">
      <alignment horizontal="center"/>
    </xf>
    <xf numFmtId="0" fontId="16" fillId="2" borderId="23" xfId="0" applyFont="1" applyFill="1" applyBorder="1" applyAlignment="1">
      <alignment wrapText="1"/>
    </xf>
    <xf numFmtId="0" fontId="0" fillId="2" borderId="1" xfId="0" applyFill="1" applyBorder="1" applyProtection="1">
      <protection locked="0"/>
    </xf>
    <xf numFmtId="0" fontId="7" fillId="2" borderId="8" xfId="0" applyFont="1" applyFill="1" applyBorder="1"/>
    <xf numFmtId="0" fontId="7" fillId="2" borderId="9" xfId="0" applyFont="1" applyFill="1" applyBorder="1"/>
    <xf numFmtId="0" fontId="7" fillId="2" borderId="9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 vertical="center"/>
    </xf>
    <xf numFmtId="0" fontId="7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7" fillId="2" borderId="1" xfId="0" applyFont="1" applyFill="1" applyBorder="1" applyAlignment="1" applyProtection="1">
      <alignment horizontal="left" wrapText="1"/>
      <protection locked="0"/>
    </xf>
    <xf numFmtId="0" fontId="11" fillId="2" borderId="19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11" fillId="2" borderId="20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8"/>
  <sheetViews>
    <sheetView tabSelected="1" workbookViewId="0">
      <pane xSplit="4" ySplit="5" topLeftCell="E48" activePane="bottomRight" state="frozen"/>
      <selection pane="topRight" activeCell="E1" sqref="E1"/>
      <selection pane="bottomLeft" activeCell="A6" sqref="A6"/>
      <selection pane="bottomRight" activeCell="Q61" sqref="Q6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1.5703125" style="2" customWidth="1"/>
    <col min="7" max="7" width="10" style="2" customWidth="1"/>
    <col min="8" max="9" width="7.5703125" style="2" customWidth="1"/>
    <col min="10" max="10" width="9.42578125" style="2" customWidth="1"/>
    <col min="11" max="11" width="10.7109375" style="12" customWidth="1"/>
    <col min="12" max="16384" width="9.140625" style="2"/>
  </cols>
  <sheetData>
    <row r="1" spans="1:12" ht="15" x14ac:dyDescent="0.25">
      <c r="A1" s="1" t="s">
        <v>7</v>
      </c>
      <c r="C1" s="264" t="s">
        <v>208</v>
      </c>
      <c r="D1" s="265"/>
      <c r="E1" s="265"/>
      <c r="F1" s="3" t="s">
        <v>44</v>
      </c>
      <c r="G1" s="2" t="s">
        <v>16</v>
      </c>
      <c r="H1" s="266" t="s">
        <v>209</v>
      </c>
      <c r="I1" s="266"/>
      <c r="J1" s="266"/>
      <c r="K1" s="266"/>
    </row>
    <row r="2" spans="1:12" ht="18" x14ac:dyDescent="0.2">
      <c r="A2" s="4" t="s">
        <v>6</v>
      </c>
      <c r="C2" s="2"/>
      <c r="G2" s="2" t="s">
        <v>17</v>
      </c>
      <c r="H2" s="266" t="s">
        <v>210</v>
      </c>
      <c r="I2" s="266"/>
      <c r="J2" s="266"/>
      <c r="K2" s="266"/>
    </row>
    <row r="3" spans="1:12" ht="17.25" customHeight="1" x14ac:dyDescent="0.2">
      <c r="A3" s="5" t="s">
        <v>8</v>
      </c>
      <c r="C3" s="2"/>
      <c r="D3" s="6"/>
      <c r="E3" s="7" t="s">
        <v>9</v>
      </c>
      <c r="G3" s="2" t="s">
        <v>18</v>
      </c>
      <c r="H3" s="8">
        <v>12</v>
      </c>
      <c r="I3" s="8">
        <v>1</v>
      </c>
      <c r="J3" s="9">
        <v>2026</v>
      </c>
      <c r="K3" s="10"/>
    </row>
    <row r="4" spans="1:12" x14ac:dyDescent="0.2">
      <c r="C4" s="2"/>
      <c r="D4" s="5"/>
      <c r="H4" s="11" t="s">
        <v>34</v>
      </c>
      <c r="I4" s="11" t="s">
        <v>35</v>
      </c>
      <c r="J4" s="11" t="s">
        <v>36</v>
      </c>
    </row>
    <row r="5" spans="1:12" ht="34.5" thickBot="1" x14ac:dyDescent="0.25">
      <c r="A5" s="13" t="s">
        <v>14</v>
      </c>
      <c r="B5" s="14" t="s">
        <v>15</v>
      </c>
      <c r="C5" s="15" t="s">
        <v>0</v>
      </c>
      <c r="D5" s="15" t="s">
        <v>13</v>
      </c>
      <c r="E5" s="15" t="s">
        <v>12</v>
      </c>
      <c r="F5" s="15" t="s">
        <v>32</v>
      </c>
      <c r="G5" s="15" t="s">
        <v>1</v>
      </c>
      <c r="H5" s="15" t="s">
        <v>2</v>
      </c>
      <c r="I5" s="15" t="s">
        <v>3</v>
      </c>
      <c r="J5" s="15" t="s">
        <v>10</v>
      </c>
      <c r="K5" s="16" t="s">
        <v>11</v>
      </c>
      <c r="L5" s="15" t="s">
        <v>33</v>
      </c>
    </row>
    <row r="6" spans="1:12" ht="15" x14ac:dyDescent="0.25">
      <c r="A6" s="17">
        <v>1</v>
      </c>
      <c r="B6" s="18">
        <v>1</v>
      </c>
      <c r="C6" s="19" t="s">
        <v>19</v>
      </c>
      <c r="D6" s="20"/>
      <c r="E6" s="21"/>
      <c r="F6" s="22"/>
      <c r="G6" s="23"/>
      <c r="H6" s="23"/>
      <c r="I6" s="24"/>
      <c r="J6" s="22"/>
      <c r="K6" s="25"/>
      <c r="L6" s="26"/>
    </row>
    <row r="7" spans="1:12" ht="15" x14ac:dyDescent="0.25">
      <c r="A7" s="27"/>
      <c r="B7" s="18"/>
      <c r="C7" s="28"/>
      <c r="D7" s="20" t="s">
        <v>26</v>
      </c>
      <c r="E7" s="21" t="s">
        <v>57</v>
      </c>
      <c r="F7" s="22">
        <v>90</v>
      </c>
      <c r="G7" s="23">
        <v>9.5440000000000005</v>
      </c>
      <c r="H7" s="23">
        <v>8.9990000000000006</v>
      </c>
      <c r="I7" s="24">
        <v>11.446999999999999</v>
      </c>
      <c r="J7" s="22">
        <v>158.28399999999999</v>
      </c>
      <c r="K7" s="25" t="s">
        <v>43</v>
      </c>
      <c r="L7" s="26">
        <v>37.293999999999997</v>
      </c>
    </row>
    <row r="8" spans="1:12" ht="15" x14ac:dyDescent="0.25">
      <c r="A8" s="27"/>
      <c r="B8" s="18"/>
      <c r="C8" s="28"/>
      <c r="D8" s="20" t="s">
        <v>27</v>
      </c>
      <c r="E8" s="29" t="s">
        <v>39</v>
      </c>
      <c r="F8" s="22">
        <v>156</v>
      </c>
      <c r="G8" s="23">
        <v>6.4859999999999998</v>
      </c>
      <c r="H8" s="23">
        <v>5.6760000000000002</v>
      </c>
      <c r="I8" s="24">
        <v>34.764000000000003</v>
      </c>
      <c r="J8" s="22">
        <v>207.51</v>
      </c>
      <c r="K8" s="25">
        <v>378</v>
      </c>
      <c r="L8" s="26">
        <v>10.792</v>
      </c>
    </row>
    <row r="9" spans="1:12" ht="15" x14ac:dyDescent="0.25">
      <c r="A9" s="27"/>
      <c r="B9" s="18"/>
      <c r="C9" s="28"/>
      <c r="D9" s="30" t="s">
        <v>28</v>
      </c>
      <c r="E9" s="29" t="s">
        <v>41</v>
      </c>
      <c r="F9" s="31">
        <v>200</v>
      </c>
      <c r="G9" s="32" t="s">
        <v>50</v>
      </c>
      <c r="H9" s="32" t="s">
        <v>50</v>
      </c>
      <c r="I9" s="33" t="s">
        <v>51</v>
      </c>
      <c r="J9" s="34" t="s">
        <v>49</v>
      </c>
      <c r="K9" s="25">
        <v>943</v>
      </c>
      <c r="L9" s="35">
        <v>1.66</v>
      </c>
    </row>
    <row r="10" spans="1:12" ht="15" x14ac:dyDescent="0.25">
      <c r="A10" s="27"/>
      <c r="B10" s="18"/>
      <c r="C10" s="28"/>
      <c r="D10" s="20" t="s">
        <v>22</v>
      </c>
      <c r="E10" s="36" t="s">
        <v>40</v>
      </c>
      <c r="F10" s="22">
        <v>40</v>
      </c>
      <c r="G10" s="23">
        <v>1.32</v>
      </c>
      <c r="H10" s="23">
        <v>0.48</v>
      </c>
      <c r="I10" s="24">
        <v>19.16</v>
      </c>
      <c r="J10" s="22">
        <v>94.8</v>
      </c>
      <c r="K10" s="37"/>
      <c r="L10" s="26">
        <v>2.8</v>
      </c>
    </row>
    <row r="11" spans="1:12" ht="15" x14ac:dyDescent="0.25">
      <c r="A11" s="27"/>
      <c r="B11" s="18"/>
      <c r="C11" s="28"/>
      <c r="D11" s="23"/>
      <c r="E11" s="38"/>
      <c r="F11" s="22"/>
      <c r="G11" s="23"/>
      <c r="H11" s="23"/>
      <c r="I11" s="24"/>
      <c r="J11" s="22"/>
      <c r="K11" s="37"/>
      <c r="L11" s="26"/>
    </row>
    <row r="12" spans="1:12" ht="15.75" thickBot="1" x14ac:dyDescent="0.3">
      <c r="A12" s="39"/>
      <c r="B12" s="40"/>
      <c r="C12" s="41"/>
      <c r="D12" s="42" t="s">
        <v>31</v>
      </c>
      <c r="E12" s="43"/>
      <c r="F12" s="44">
        <f>SUM(F7:F11)</f>
        <v>486</v>
      </c>
      <c r="G12" s="2">
        <f>SUM(G7:G11)</f>
        <v>17.350000000000001</v>
      </c>
      <c r="H12" s="2">
        <f t="shared" ref="H12" si="0">SUM(H7:H11)</f>
        <v>15.155000000000001</v>
      </c>
      <c r="I12" s="2">
        <v>73.370999999999995</v>
      </c>
      <c r="J12" s="2">
        <v>492.59399999999999</v>
      </c>
      <c r="K12" s="45"/>
      <c r="L12" s="46">
        <f>SUM(L7:L11)</f>
        <v>52.545999999999992</v>
      </c>
    </row>
    <row r="13" spans="1:12" ht="15" x14ac:dyDescent="0.25">
      <c r="A13" s="47">
        <v>1</v>
      </c>
      <c r="B13" s="48">
        <v>1</v>
      </c>
      <c r="C13" s="49" t="s">
        <v>42</v>
      </c>
      <c r="D13" s="50" t="s">
        <v>20</v>
      </c>
      <c r="E13" s="51" t="s">
        <v>45</v>
      </c>
      <c r="F13" s="52">
        <v>130</v>
      </c>
      <c r="G13" s="53" t="s">
        <v>47</v>
      </c>
      <c r="H13" s="54" t="s">
        <v>56</v>
      </c>
      <c r="I13" s="55" t="s">
        <v>48</v>
      </c>
      <c r="J13" s="53" t="s">
        <v>46</v>
      </c>
      <c r="K13" s="56">
        <v>384</v>
      </c>
      <c r="L13" s="57">
        <v>11.606999999999999</v>
      </c>
    </row>
    <row r="14" spans="1:12" ht="15" x14ac:dyDescent="0.25">
      <c r="A14" s="27"/>
      <c r="B14" s="18"/>
      <c r="C14" s="28"/>
      <c r="D14" s="20" t="s">
        <v>21</v>
      </c>
      <c r="E14" s="29" t="s">
        <v>37</v>
      </c>
      <c r="F14" s="31">
        <v>200</v>
      </c>
      <c r="G14" s="58" t="s">
        <v>50</v>
      </c>
      <c r="H14" s="58" t="s">
        <v>50</v>
      </c>
      <c r="I14" s="59" t="s">
        <v>51</v>
      </c>
      <c r="J14" s="58" t="s">
        <v>49</v>
      </c>
      <c r="K14" s="25">
        <v>943</v>
      </c>
      <c r="L14" s="60">
        <v>1.66</v>
      </c>
    </row>
    <row r="15" spans="1:12" ht="15" x14ac:dyDescent="0.25">
      <c r="A15" s="27"/>
      <c r="B15" s="18"/>
      <c r="C15" s="28"/>
      <c r="D15" s="20" t="s">
        <v>22</v>
      </c>
      <c r="E15" s="36" t="s">
        <v>38</v>
      </c>
      <c r="F15" s="22">
        <v>40</v>
      </c>
      <c r="G15" s="58" t="s">
        <v>53</v>
      </c>
      <c r="H15" s="58" t="s">
        <v>54</v>
      </c>
      <c r="I15" s="59" t="s">
        <v>55</v>
      </c>
      <c r="J15" s="58" t="s">
        <v>52</v>
      </c>
      <c r="K15" s="37"/>
      <c r="L15" s="60">
        <v>2.8</v>
      </c>
    </row>
    <row r="16" spans="1:12" ht="15" x14ac:dyDescent="0.25">
      <c r="A16" s="39"/>
      <c r="B16" s="40"/>
      <c r="C16" s="41"/>
      <c r="D16" s="42" t="s">
        <v>31</v>
      </c>
      <c r="E16" s="43"/>
      <c r="F16" s="61">
        <f>SUM(F13:F15)</f>
        <v>370</v>
      </c>
      <c r="G16" s="62">
        <v>7.14</v>
      </c>
      <c r="H16" s="46">
        <v>4.875</v>
      </c>
      <c r="I16" s="46">
        <v>53.052</v>
      </c>
      <c r="J16" s="62">
        <v>282.76</v>
      </c>
      <c r="K16" s="63"/>
      <c r="L16" s="46">
        <f>SUM(L13:L15)</f>
        <v>16.067</v>
      </c>
    </row>
    <row r="17" spans="1:12" ht="15.75" thickBot="1" x14ac:dyDescent="0.25">
      <c r="A17" s="64">
        <f>A6</f>
        <v>1</v>
      </c>
      <c r="B17" s="65">
        <f>B6</f>
        <v>1</v>
      </c>
      <c r="C17" s="267" t="s">
        <v>4</v>
      </c>
      <c r="D17" s="268"/>
      <c r="E17" s="66"/>
      <c r="F17" s="67">
        <f>F12+F16</f>
        <v>856</v>
      </c>
      <c r="G17" s="67">
        <f t="shared" ref="G17:J17" si="1">G12+G16</f>
        <v>24.490000000000002</v>
      </c>
      <c r="H17" s="67">
        <f t="shared" si="1"/>
        <v>20.03</v>
      </c>
      <c r="I17" s="67">
        <f t="shared" si="1"/>
        <v>126.423</v>
      </c>
      <c r="J17" s="67">
        <f t="shared" si="1"/>
        <v>775.35400000000004</v>
      </c>
      <c r="K17" s="68"/>
      <c r="L17" s="69">
        <f>L12+L16</f>
        <v>68.613</v>
      </c>
    </row>
    <row r="18" spans="1:12" ht="15" x14ac:dyDescent="0.25">
      <c r="A18" s="17">
        <v>1</v>
      </c>
      <c r="B18" s="18">
        <v>2</v>
      </c>
      <c r="C18" s="19" t="s">
        <v>19</v>
      </c>
      <c r="D18" s="70" t="s">
        <v>24</v>
      </c>
      <c r="E18" s="71"/>
      <c r="F18" s="72"/>
      <c r="G18" s="70"/>
      <c r="H18" s="70"/>
      <c r="I18" s="73"/>
      <c r="J18" s="72"/>
      <c r="K18" s="74"/>
      <c r="L18" s="75"/>
    </row>
    <row r="19" spans="1:12" ht="15" x14ac:dyDescent="0.25">
      <c r="A19" s="17"/>
      <c r="B19" s="18"/>
      <c r="C19" s="28"/>
      <c r="D19" s="23" t="s">
        <v>26</v>
      </c>
      <c r="E19" s="21" t="s">
        <v>61</v>
      </c>
      <c r="F19" s="22">
        <v>250</v>
      </c>
      <c r="G19" s="76">
        <v>13.548</v>
      </c>
      <c r="H19" s="76">
        <v>12.204000000000001</v>
      </c>
      <c r="I19" s="77">
        <v>12.423999999999999</v>
      </c>
      <c r="J19" s="22">
        <v>238.38200000000001</v>
      </c>
      <c r="K19" s="78" t="s">
        <v>62</v>
      </c>
      <c r="L19" s="79">
        <v>43.262</v>
      </c>
    </row>
    <row r="20" spans="1:12" ht="15" x14ac:dyDescent="0.25">
      <c r="A20" s="17"/>
      <c r="B20" s="18"/>
      <c r="C20" s="28"/>
      <c r="D20" s="23" t="s">
        <v>27</v>
      </c>
      <c r="E20" s="29"/>
      <c r="F20" s="22"/>
      <c r="G20" s="80"/>
      <c r="H20" s="80"/>
      <c r="I20" s="24"/>
      <c r="J20" s="81"/>
      <c r="K20" s="25"/>
      <c r="L20" s="79"/>
    </row>
    <row r="21" spans="1:12" ht="15" x14ac:dyDescent="0.25">
      <c r="A21" s="17"/>
      <c r="B21" s="18"/>
      <c r="C21" s="28"/>
      <c r="D21" s="23" t="s">
        <v>21</v>
      </c>
      <c r="E21" s="82" t="s">
        <v>63</v>
      </c>
      <c r="F21" s="83">
        <v>200</v>
      </c>
      <c r="G21" s="84">
        <v>2.88</v>
      </c>
      <c r="H21" s="85" t="s">
        <v>64</v>
      </c>
      <c r="I21" s="86">
        <v>14</v>
      </c>
      <c r="J21" s="87" t="s">
        <v>65</v>
      </c>
      <c r="K21" s="88">
        <v>958</v>
      </c>
      <c r="L21" s="89">
        <v>10.32</v>
      </c>
    </row>
    <row r="22" spans="1:12" ht="15" x14ac:dyDescent="0.25">
      <c r="A22" s="17"/>
      <c r="B22" s="18"/>
      <c r="C22" s="28"/>
      <c r="D22" s="90" t="s">
        <v>58</v>
      </c>
      <c r="E22" s="21" t="s">
        <v>40</v>
      </c>
      <c r="F22" s="22">
        <v>40</v>
      </c>
      <c r="G22" s="76">
        <v>1.32</v>
      </c>
      <c r="H22" s="76">
        <v>0.48</v>
      </c>
      <c r="I22" s="77">
        <v>19.16</v>
      </c>
      <c r="J22" s="22">
        <v>94.8</v>
      </c>
      <c r="K22" s="37"/>
      <c r="L22" s="91">
        <v>2.8</v>
      </c>
    </row>
    <row r="23" spans="1:12" ht="15.75" thickBot="1" x14ac:dyDescent="0.3">
      <c r="A23" s="92"/>
      <c r="B23" s="40"/>
      <c r="C23" s="41"/>
      <c r="D23" s="42" t="s">
        <v>31</v>
      </c>
      <c r="E23" s="43"/>
      <c r="F23" s="44">
        <f>SUM(F19:F22)</f>
        <v>490</v>
      </c>
      <c r="G23" s="44">
        <f>SUM(G19:G22)</f>
        <v>17.748000000000001</v>
      </c>
      <c r="H23" s="44">
        <v>15.888</v>
      </c>
      <c r="I23" s="44">
        <f t="shared" ref="I23" si="2">SUM(I19:I22)</f>
        <v>45.584000000000003</v>
      </c>
      <c r="J23" s="44">
        <v>429.78199999999998</v>
      </c>
      <c r="K23" s="93"/>
      <c r="L23" s="46">
        <f>SUM(L19:L22)</f>
        <v>56.381999999999998</v>
      </c>
    </row>
    <row r="24" spans="1:12" ht="30" x14ac:dyDescent="0.25">
      <c r="A24" s="48">
        <f>A18</f>
        <v>1</v>
      </c>
      <c r="B24" s="48">
        <f>B18</f>
        <v>2</v>
      </c>
      <c r="C24" s="49" t="s">
        <v>42</v>
      </c>
      <c r="D24" s="94" t="s">
        <v>20</v>
      </c>
      <c r="E24" s="51" t="s">
        <v>66</v>
      </c>
      <c r="F24" s="95">
        <v>130</v>
      </c>
      <c r="G24" s="96" t="s">
        <v>200</v>
      </c>
      <c r="H24" s="96" t="s">
        <v>201</v>
      </c>
      <c r="I24" s="97" t="s">
        <v>202</v>
      </c>
      <c r="J24" s="96" t="s">
        <v>203</v>
      </c>
      <c r="K24" s="56">
        <v>384</v>
      </c>
      <c r="L24" s="57">
        <v>10.47</v>
      </c>
    </row>
    <row r="25" spans="1:12" ht="15" x14ac:dyDescent="0.25">
      <c r="A25" s="17"/>
      <c r="B25" s="18"/>
      <c r="C25" s="28"/>
      <c r="D25" s="23" t="s">
        <v>21</v>
      </c>
      <c r="E25" s="29" t="s">
        <v>37</v>
      </c>
      <c r="F25" s="31">
        <v>200</v>
      </c>
      <c r="G25" s="58" t="s">
        <v>50</v>
      </c>
      <c r="H25" s="58" t="s">
        <v>50</v>
      </c>
      <c r="I25" s="59" t="s">
        <v>51</v>
      </c>
      <c r="J25" s="58" t="s">
        <v>49</v>
      </c>
      <c r="K25" s="25">
        <v>943</v>
      </c>
      <c r="L25" s="60">
        <v>1.66</v>
      </c>
    </row>
    <row r="26" spans="1:12" ht="15" x14ac:dyDescent="0.25">
      <c r="A26" s="17"/>
      <c r="B26" s="18"/>
      <c r="C26" s="28"/>
      <c r="D26" s="23" t="s">
        <v>22</v>
      </c>
      <c r="E26" s="36" t="s">
        <v>38</v>
      </c>
      <c r="F26" s="22">
        <v>40</v>
      </c>
      <c r="G26" s="58" t="s">
        <v>53</v>
      </c>
      <c r="H26" s="58" t="s">
        <v>54</v>
      </c>
      <c r="I26" s="59" t="s">
        <v>55</v>
      </c>
      <c r="J26" s="58" t="s">
        <v>52</v>
      </c>
      <c r="K26" s="37"/>
      <c r="L26" s="60">
        <v>2.8</v>
      </c>
    </row>
    <row r="27" spans="1:12" ht="15" x14ac:dyDescent="0.25">
      <c r="A27" s="92"/>
      <c r="B27" s="40"/>
      <c r="C27" s="41"/>
      <c r="D27" s="42" t="s">
        <v>31</v>
      </c>
      <c r="E27" s="43"/>
      <c r="F27" s="61">
        <f>SUM(F24:F26)</f>
        <v>370</v>
      </c>
      <c r="G27" s="98" t="s">
        <v>204</v>
      </c>
      <c r="H27" s="98" t="s">
        <v>205</v>
      </c>
      <c r="I27" s="98" t="s">
        <v>206</v>
      </c>
      <c r="J27" s="98" t="s">
        <v>207</v>
      </c>
      <c r="K27" s="93"/>
      <c r="L27" s="46">
        <f>SUM(L24:L26)</f>
        <v>14.93</v>
      </c>
    </row>
    <row r="28" spans="1:12" ht="15.75" customHeight="1" thickBot="1" x14ac:dyDescent="0.25">
      <c r="A28" s="99">
        <f>A18</f>
        <v>1</v>
      </c>
      <c r="B28" s="99">
        <f>B18</f>
        <v>2</v>
      </c>
      <c r="C28" s="267" t="s">
        <v>4</v>
      </c>
      <c r="D28" s="268"/>
      <c r="E28" s="66"/>
      <c r="F28" s="67">
        <f>F23+F27</f>
        <v>860</v>
      </c>
      <c r="G28" s="69">
        <f t="shared" ref="G28:J28" si="3">G23+G27</f>
        <v>26.073</v>
      </c>
      <c r="H28" s="69">
        <f t="shared" si="3"/>
        <v>20.692999999999998</v>
      </c>
      <c r="I28" s="69">
        <f t="shared" si="3"/>
        <v>100.90100000000001</v>
      </c>
      <c r="J28" s="69">
        <f t="shared" si="3"/>
        <v>729.96699999999998</v>
      </c>
      <c r="K28" s="100"/>
      <c r="L28" s="69">
        <f>L23+L27</f>
        <v>71.311999999999998</v>
      </c>
    </row>
    <row r="29" spans="1:12" ht="15" x14ac:dyDescent="0.25">
      <c r="A29" s="101">
        <v>1</v>
      </c>
      <c r="B29" s="102">
        <v>3</v>
      </c>
      <c r="C29" s="19" t="s">
        <v>19</v>
      </c>
      <c r="D29" s="70" t="s">
        <v>24</v>
      </c>
      <c r="E29" s="103" t="s">
        <v>75</v>
      </c>
      <c r="F29" s="74">
        <v>60</v>
      </c>
      <c r="G29" s="104" t="s">
        <v>76</v>
      </c>
      <c r="H29" s="104" t="s">
        <v>77</v>
      </c>
      <c r="I29" s="105" t="s">
        <v>78</v>
      </c>
      <c r="J29" s="104" t="s">
        <v>79</v>
      </c>
      <c r="K29" s="74">
        <v>34</v>
      </c>
      <c r="L29" s="106">
        <v>6.32</v>
      </c>
    </row>
    <row r="30" spans="1:12" ht="15" x14ac:dyDescent="0.25">
      <c r="A30" s="27"/>
      <c r="B30" s="18"/>
      <c r="C30" s="28"/>
      <c r="D30" s="23" t="s">
        <v>26</v>
      </c>
      <c r="E30" s="29" t="s">
        <v>80</v>
      </c>
      <c r="F30" s="25">
        <v>90</v>
      </c>
      <c r="G30" s="25">
        <v>8.9359999999999999</v>
      </c>
      <c r="H30" s="25">
        <v>16.376000000000001</v>
      </c>
      <c r="I30" s="107">
        <v>11.788</v>
      </c>
      <c r="J30" s="25">
        <v>230.97</v>
      </c>
      <c r="K30" s="25" t="s">
        <v>81</v>
      </c>
      <c r="L30" s="106">
        <v>40.331000000000003</v>
      </c>
    </row>
    <row r="31" spans="1:12" ht="15" x14ac:dyDescent="0.25">
      <c r="A31" s="27"/>
      <c r="B31" s="18"/>
      <c r="C31" s="28"/>
      <c r="D31" s="23" t="s">
        <v>27</v>
      </c>
      <c r="E31" s="29" t="s">
        <v>82</v>
      </c>
      <c r="F31" s="25">
        <v>155</v>
      </c>
      <c r="G31" s="108" t="s">
        <v>84</v>
      </c>
      <c r="H31" s="108" t="s">
        <v>86</v>
      </c>
      <c r="I31" s="107">
        <v>22.106999999999999</v>
      </c>
      <c r="J31" s="108" t="s">
        <v>89</v>
      </c>
      <c r="K31" s="25">
        <v>299</v>
      </c>
      <c r="L31" s="106">
        <v>18.492000000000001</v>
      </c>
    </row>
    <row r="32" spans="1:12" ht="15" x14ac:dyDescent="0.25">
      <c r="A32" s="27"/>
      <c r="B32" s="18"/>
      <c r="C32" s="28"/>
      <c r="D32" s="109" t="s">
        <v>28</v>
      </c>
      <c r="E32" s="110" t="s">
        <v>83</v>
      </c>
      <c r="F32" s="88">
        <v>200</v>
      </c>
      <c r="G32" s="88">
        <v>0.56799999999999995</v>
      </c>
      <c r="H32" s="88">
        <v>2.8000000000000001E-2</v>
      </c>
      <c r="I32" s="111">
        <v>11.99</v>
      </c>
      <c r="J32" s="88">
        <v>57.209000000000003</v>
      </c>
      <c r="K32" s="112">
        <v>393</v>
      </c>
      <c r="L32" s="113">
        <v>4.3600000000000003</v>
      </c>
    </row>
    <row r="33" spans="1:12" ht="15" x14ac:dyDescent="0.25">
      <c r="A33" s="27"/>
      <c r="B33" s="18"/>
      <c r="C33" s="28"/>
      <c r="D33" s="90" t="s">
        <v>58</v>
      </c>
      <c r="E33" s="21" t="s">
        <v>40</v>
      </c>
      <c r="F33" s="25">
        <v>40</v>
      </c>
      <c r="G33" s="25">
        <v>1.32</v>
      </c>
      <c r="H33" s="25">
        <v>0.48</v>
      </c>
      <c r="I33" s="107">
        <v>19.16</v>
      </c>
      <c r="J33" s="25">
        <v>94.8</v>
      </c>
      <c r="K33" s="37"/>
      <c r="L33" s="113">
        <v>2.8</v>
      </c>
    </row>
    <row r="34" spans="1:12" ht="15.75" thickBot="1" x14ac:dyDescent="0.3">
      <c r="A34" s="39"/>
      <c r="B34" s="40"/>
      <c r="C34" s="41"/>
      <c r="D34" s="42" t="s">
        <v>31</v>
      </c>
      <c r="E34" s="43"/>
      <c r="F34" s="61">
        <f>SUM(F29:F33)</f>
        <v>545</v>
      </c>
      <c r="G34" s="98" t="s">
        <v>85</v>
      </c>
      <c r="H34" s="98" t="s">
        <v>87</v>
      </c>
      <c r="I34" s="98" t="s">
        <v>88</v>
      </c>
      <c r="J34" s="98" t="s">
        <v>90</v>
      </c>
      <c r="K34" s="114"/>
      <c r="L34" s="46">
        <f>SUM(L29:L33)</f>
        <v>72.302999999999997</v>
      </c>
    </row>
    <row r="35" spans="1:12" ht="30" x14ac:dyDescent="0.25">
      <c r="A35" s="47">
        <f>A29</f>
        <v>1</v>
      </c>
      <c r="B35" s="48">
        <f>B29</f>
        <v>3</v>
      </c>
      <c r="C35" s="49" t="s">
        <v>42</v>
      </c>
      <c r="D35" s="94" t="s">
        <v>20</v>
      </c>
      <c r="E35" s="51" t="s">
        <v>66</v>
      </c>
      <c r="F35" s="95">
        <v>130</v>
      </c>
      <c r="G35" s="54" t="s">
        <v>67</v>
      </c>
      <c r="H35" s="53" t="s">
        <v>68</v>
      </c>
      <c r="I35" s="55" t="s">
        <v>69</v>
      </c>
      <c r="J35" s="53" t="s">
        <v>70</v>
      </c>
      <c r="K35" s="56">
        <v>384</v>
      </c>
      <c r="L35" s="57">
        <v>10.827</v>
      </c>
    </row>
    <row r="36" spans="1:12" ht="15" x14ac:dyDescent="0.25">
      <c r="A36" s="27"/>
      <c r="B36" s="18"/>
      <c r="C36" s="28"/>
      <c r="D36" s="23" t="s">
        <v>21</v>
      </c>
      <c r="E36" s="29" t="s">
        <v>37</v>
      </c>
      <c r="F36" s="31">
        <v>200</v>
      </c>
      <c r="G36" s="58" t="s">
        <v>50</v>
      </c>
      <c r="H36" s="58" t="s">
        <v>50</v>
      </c>
      <c r="I36" s="59" t="s">
        <v>51</v>
      </c>
      <c r="J36" s="58" t="s">
        <v>49</v>
      </c>
      <c r="K36" s="25">
        <v>943</v>
      </c>
      <c r="L36" s="60">
        <v>1.66</v>
      </c>
    </row>
    <row r="37" spans="1:12" ht="15" x14ac:dyDescent="0.25">
      <c r="A37" s="27"/>
      <c r="B37" s="18"/>
      <c r="C37" s="28"/>
      <c r="D37" s="23" t="s">
        <v>22</v>
      </c>
      <c r="E37" s="36" t="s">
        <v>38</v>
      </c>
      <c r="F37" s="22">
        <v>40</v>
      </c>
      <c r="G37" s="58" t="s">
        <v>53</v>
      </c>
      <c r="H37" s="58" t="s">
        <v>54</v>
      </c>
      <c r="I37" s="59" t="s">
        <v>55</v>
      </c>
      <c r="J37" s="58" t="s">
        <v>52</v>
      </c>
      <c r="K37" s="37"/>
      <c r="L37" s="60">
        <v>2.8</v>
      </c>
    </row>
    <row r="38" spans="1:12" ht="15" x14ac:dyDescent="0.25">
      <c r="A38" s="39"/>
      <c r="B38" s="40"/>
      <c r="C38" s="41"/>
      <c r="D38" s="42" t="s">
        <v>31</v>
      </c>
      <c r="E38" s="43"/>
      <c r="F38" s="61">
        <f>SUM(F35:F37)</f>
        <v>370</v>
      </c>
      <c r="G38" s="98" t="s">
        <v>71</v>
      </c>
      <c r="H38" s="98" t="s">
        <v>72</v>
      </c>
      <c r="I38" s="98" t="s">
        <v>73</v>
      </c>
      <c r="J38" s="98" t="s">
        <v>74</v>
      </c>
      <c r="K38" s="93"/>
      <c r="L38" s="46">
        <f>SUM(L35:L37)</f>
        <v>15.286999999999999</v>
      </c>
    </row>
    <row r="39" spans="1:12" ht="15.75" customHeight="1" thickBot="1" x14ac:dyDescent="0.25">
      <c r="A39" s="64">
        <f>A29</f>
        <v>1</v>
      </c>
      <c r="B39" s="65">
        <f>B29</f>
        <v>3</v>
      </c>
      <c r="C39" s="267" t="s">
        <v>4</v>
      </c>
      <c r="D39" s="268"/>
      <c r="E39" s="66"/>
      <c r="F39" s="69">
        <f>F34+F38</f>
        <v>915</v>
      </c>
      <c r="G39" s="69">
        <f t="shared" ref="G39:J39" si="4">G34+G38</f>
        <v>23.934000000000001</v>
      </c>
      <c r="H39" s="69">
        <f t="shared" si="4"/>
        <v>28.951000000000001</v>
      </c>
      <c r="I39" s="69">
        <f t="shared" si="4"/>
        <v>127.30499999999999</v>
      </c>
      <c r="J39" s="69">
        <f t="shared" si="4"/>
        <v>876.46100000000001</v>
      </c>
      <c r="K39" s="100"/>
      <c r="L39" s="69">
        <f>L34+L38</f>
        <v>87.59</v>
      </c>
    </row>
    <row r="40" spans="1:12" ht="15" x14ac:dyDescent="0.25">
      <c r="A40" s="101">
        <v>1</v>
      </c>
      <c r="B40" s="102">
        <v>4</v>
      </c>
      <c r="C40" s="19" t="s">
        <v>19</v>
      </c>
      <c r="D40" s="115" t="s">
        <v>25</v>
      </c>
      <c r="E40" s="116" t="s">
        <v>91</v>
      </c>
      <c r="F40" s="117">
        <v>250</v>
      </c>
      <c r="G40" s="118" t="s">
        <v>93</v>
      </c>
      <c r="H40" s="118" t="s">
        <v>94</v>
      </c>
      <c r="I40" s="119" t="s">
        <v>92</v>
      </c>
      <c r="J40" s="118" t="s">
        <v>95</v>
      </c>
      <c r="K40" s="120">
        <v>182</v>
      </c>
      <c r="L40" s="79">
        <v>40.881999999999998</v>
      </c>
    </row>
    <row r="41" spans="1:12" ht="15" x14ac:dyDescent="0.25">
      <c r="A41" s="27"/>
      <c r="B41" s="18"/>
      <c r="C41" s="28"/>
      <c r="D41" s="23" t="s">
        <v>21</v>
      </c>
      <c r="E41" s="29" t="s">
        <v>37</v>
      </c>
      <c r="F41" s="31">
        <v>200</v>
      </c>
      <c r="G41" s="58" t="s">
        <v>50</v>
      </c>
      <c r="H41" s="58" t="s">
        <v>50</v>
      </c>
      <c r="I41" s="59" t="s">
        <v>51</v>
      </c>
      <c r="J41" s="58" t="s">
        <v>49</v>
      </c>
      <c r="K41" s="25">
        <v>943</v>
      </c>
      <c r="L41" s="60">
        <v>1.66</v>
      </c>
    </row>
    <row r="42" spans="1:12" ht="15" x14ac:dyDescent="0.25">
      <c r="A42" s="27"/>
      <c r="B42" s="18"/>
      <c r="C42" s="28"/>
      <c r="D42" s="23" t="s">
        <v>22</v>
      </c>
      <c r="E42" s="21" t="s">
        <v>40</v>
      </c>
      <c r="F42" s="25">
        <v>40</v>
      </c>
      <c r="G42" s="25">
        <v>1.32</v>
      </c>
      <c r="H42" s="25">
        <v>0.48</v>
      </c>
      <c r="I42" s="107">
        <v>19.16</v>
      </c>
      <c r="J42" s="25">
        <v>94.8</v>
      </c>
      <c r="K42" s="37"/>
      <c r="L42" s="113">
        <v>2.8</v>
      </c>
    </row>
    <row r="43" spans="1:12" ht="15.75" thickBot="1" x14ac:dyDescent="0.3">
      <c r="A43" s="39"/>
      <c r="B43" s="40"/>
      <c r="C43" s="41"/>
      <c r="D43" s="42" t="s">
        <v>31</v>
      </c>
      <c r="E43" s="43"/>
      <c r="F43" s="61">
        <f>SUM(F40:F42)</f>
        <v>490</v>
      </c>
      <c r="G43" s="61">
        <v>15</v>
      </c>
      <c r="H43" s="61">
        <v>10.018000000000001</v>
      </c>
      <c r="I43" s="61">
        <v>42.381</v>
      </c>
      <c r="J43" s="61">
        <v>329.80700000000002</v>
      </c>
      <c r="K43" s="121"/>
      <c r="L43" s="46">
        <f>SUM(L40:L42)</f>
        <v>45.341999999999992</v>
      </c>
    </row>
    <row r="44" spans="1:12" ht="15" x14ac:dyDescent="0.25">
      <c r="A44" s="47">
        <f>A40</f>
        <v>1</v>
      </c>
      <c r="B44" s="48">
        <f>B40</f>
        <v>4</v>
      </c>
      <c r="C44" s="49" t="s">
        <v>42</v>
      </c>
      <c r="D44" s="122" t="s">
        <v>20</v>
      </c>
      <c r="E44" s="123" t="s">
        <v>96</v>
      </c>
      <c r="F44" s="31">
        <v>100</v>
      </c>
      <c r="G44" s="124" t="s">
        <v>97</v>
      </c>
      <c r="H44" s="124" t="s">
        <v>98</v>
      </c>
      <c r="I44" s="125" t="s">
        <v>99</v>
      </c>
      <c r="J44" s="124" t="s">
        <v>100</v>
      </c>
      <c r="K44" s="126" t="s">
        <v>101</v>
      </c>
      <c r="L44" s="60">
        <v>44.552999999999997</v>
      </c>
    </row>
    <row r="45" spans="1:12" ht="15" x14ac:dyDescent="0.25">
      <c r="A45" s="27"/>
      <c r="B45" s="18"/>
      <c r="C45" s="28"/>
      <c r="D45" s="23" t="s">
        <v>21</v>
      </c>
      <c r="E45" s="29" t="s">
        <v>37</v>
      </c>
      <c r="F45" s="31">
        <v>200</v>
      </c>
      <c r="G45" s="58" t="s">
        <v>50</v>
      </c>
      <c r="H45" s="58" t="s">
        <v>50</v>
      </c>
      <c r="I45" s="59" t="s">
        <v>51</v>
      </c>
      <c r="J45" s="58" t="s">
        <v>49</v>
      </c>
      <c r="K45" s="25">
        <v>943</v>
      </c>
      <c r="L45" s="60">
        <v>1.66</v>
      </c>
    </row>
    <row r="46" spans="1:12" ht="15" x14ac:dyDescent="0.25">
      <c r="A46" s="39"/>
      <c r="B46" s="40"/>
      <c r="C46" s="41"/>
      <c r="D46" s="42" t="s">
        <v>31</v>
      </c>
      <c r="E46" s="43"/>
      <c r="F46" s="127">
        <v>300</v>
      </c>
      <c r="G46" s="127">
        <v>11.78</v>
      </c>
      <c r="H46" s="127">
        <v>15.432</v>
      </c>
      <c r="I46" s="127">
        <v>44.991999999999997</v>
      </c>
      <c r="J46" s="127">
        <v>368.06299999999999</v>
      </c>
      <c r="K46" s="121"/>
      <c r="L46" s="46">
        <f>SUM(L44:L45)</f>
        <v>46.212999999999994</v>
      </c>
    </row>
    <row r="47" spans="1:12" ht="15.75" customHeight="1" thickBot="1" x14ac:dyDescent="0.25">
      <c r="A47" s="64">
        <f>A40</f>
        <v>1</v>
      </c>
      <c r="B47" s="65">
        <f>B40</f>
        <v>4</v>
      </c>
      <c r="C47" s="267" t="s">
        <v>4</v>
      </c>
      <c r="D47" s="268"/>
      <c r="E47" s="66"/>
      <c r="F47" s="67">
        <v>790</v>
      </c>
      <c r="G47" s="128">
        <v>27.16</v>
      </c>
      <c r="H47" s="128">
        <v>25.45</v>
      </c>
      <c r="I47" s="128">
        <v>87.373000000000005</v>
      </c>
      <c r="J47" s="128">
        <v>697.87</v>
      </c>
      <c r="K47" s="100"/>
      <c r="L47" s="69">
        <f>L43+L46</f>
        <v>91.554999999999978</v>
      </c>
    </row>
    <row r="48" spans="1:12" ht="15" x14ac:dyDescent="0.25">
      <c r="A48" s="101">
        <v>1</v>
      </c>
      <c r="B48" s="102">
        <v>5</v>
      </c>
      <c r="C48" s="19" t="s">
        <v>19</v>
      </c>
      <c r="D48" s="23" t="s">
        <v>26</v>
      </c>
      <c r="E48" s="29" t="s">
        <v>102</v>
      </c>
      <c r="F48" s="22">
        <v>90</v>
      </c>
      <c r="G48" s="76">
        <v>9.42</v>
      </c>
      <c r="H48" s="76">
        <v>10.879</v>
      </c>
      <c r="I48" s="129" t="s">
        <v>106</v>
      </c>
      <c r="J48" s="76">
        <v>165.41399999999999</v>
      </c>
      <c r="K48" s="25" t="s">
        <v>103</v>
      </c>
      <c r="L48" s="130">
        <v>37.345999999999997</v>
      </c>
    </row>
    <row r="49" spans="1:12" ht="15" x14ac:dyDescent="0.25">
      <c r="A49" s="27"/>
      <c r="B49" s="18"/>
      <c r="C49" s="28"/>
      <c r="D49" s="23" t="s">
        <v>27</v>
      </c>
      <c r="E49" s="29" t="s">
        <v>104</v>
      </c>
      <c r="F49" s="22">
        <v>155</v>
      </c>
      <c r="G49" s="131" t="s">
        <v>107</v>
      </c>
      <c r="H49" s="124" t="s">
        <v>109</v>
      </c>
      <c r="I49" s="125" t="s">
        <v>111</v>
      </c>
      <c r="J49" s="131" t="s">
        <v>113</v>
      </c>
      <c r="K49" s="25">
        <v>414</v>
      </c>
      <c r="L49" s="79">
        <v>9.4670000000000005</v>
      </c>
    </row>
    <row r="50" spans="1:12" ht="15" x14ac:dyDescent="0.25">
      <c r="A50" s="27"/>
      <c r="B50" s="18"/>
      <c r="C50" s="28"/>
      <c r="D50" s="23" t="s">
        <v>59</v>
      </c>
      <c r="E50" s="29" t="s">
        <v>105</v>
      </c>
      <c r="F50" s="31">
        <v>200</v>
      </c>
      <c r="G50" s="58" t="s">
        <v>50</v>
      </c>
      <c r="H50" s="58" t="s">
        <v>50</v>
      </c>
      <c r="I50" s="59" t="s">
        <v>51</v>
      </c>
      <c r="J50" s="58" t="s">
        <v>49</v>
      </c>
      <c r="K50" s="25">
        <v>943</v>
      </c>
      <c r="L50" s="79">
        <v>1.66</v>
      </c>
    </row>
    <row r="51" spans="1:12" ht="15" x14ac:dyDescent="0.25">
      <c r="A51" s="27"/>
      <c r="B51" s="18"/>
      <c r="C51" s="28"/>
      <c r="D51" s="109" t="s">
        <v>58</v>
      </c>
      <c r="E51" s="21" t="s">
        <v>40</v>
      </c>
      <c r="F51" s="22">
        <v>35</v>
      </c>
      <c r="G51" s="131" t="s">
        <v>108</v>
      </c>
      <c r="H51" s="124" t="s">
        <v>110</v>
      </c>
      <c r="I51" s="125" t="s">
        <v>112</v>
      </c>
      <c r="J51" s="124" t="s">
        <v>114</v>
      </c>
      <c r="K51" s="37"/>
      <c r="L51" s="79">
        <v>2.4500000000000002</v>
      </c>
    </row>
    <row r="52" spans="1:12" ht="15.75" thickBot="1" x14ac:dyDescent="0.3">
      <c r="A52" s="39"/>
      <c r="B52" s="40"/>
      <c r="C52" s="41"/>
      <c r="D52" s="132" t="s">
        <v>31</v>
      </c>
      <c r="E52" s="66"/>
      <c r="F52" s="67">
        <f>SUM(F48:F51)</f>
        <v>480</v>
      </c>
      <c r="G52" s="69">
        <v>15.925000000000001</v>
      </c>
      <c r="H52" s="69">
        <v>15.454000000000001</v>
      </c>
      <c r="I52" s="69">
        <v>69.951999999999998</v>
      </c>
      <c r="J52" s="69">
        <f t="shared" ref="J52" si="5">SUM(J48:J51)</f>
        <v>165.41399999999999</v>
      </c>
      <c r="K52" s="133"/>
      <c r="L52" s="69">
        <f>SUM(L48:L51)</f>
        <v>50.922999999999995</v>
      </c>
    </row>
    <row r="53" spans="1:12" ht="15" x14ac:dyDescent="0.25">
      <c r="A53" s="47">
        <f>A48</f>
        <v>1</v>
      </c>
      <c r="B53" s="48">
        <f>B48</f>
        <v>5</v>
      </c>
      <c r="C53" s="49" t="s">
        <v>42</v>
      </c>
      <c r="D53" s="134" t="s">
        <v>20</v>
      </c>
      <c r="E53" s="135" t="s">
        <v>115</v>
      </c>
      <c r="F53" s="136">
        <v>75</v>
      </c>
      <c r="G53" s="137">
        <v>16.722000000000001</v>
      </c>
      <c r="H53" s="137">
        <v>8.577</v>
      </c>
      <c r="I53" s="137">
        <v>20.407</v>
      </c>
      <c r="J53" s="137">
        <v>225.31700000000001</v>
      </c>
      <c r="K53" s="138">
        <v>469</v>
      </c>
      <c r="L53" s="139">
        <v>42.77</v>
      </c>
    </row>
    <row r="54" spans="1:12" ht="15" x14ac:dyDescent="0.25">
      <c r="A54" s="27"/>
      <c r="B54" s="18"/>
      <c r="C54" s="28"/>
      <c r="D54" s="140" t="s">
        <v>21</v>
      </c>
      <c r="E54" s="141" t="s">
        <v>37</v>
      </c>
      <c r="F54" s="142">
        <v>200</v>
      </c>
      <c r="G54" s="143" t="s">
        <v>50</v>
      </c>
      <c r="H54" s="143" t="s">
        <v>50</v>
      </c>
      <c r="I54" s="143" t="s">
        <v>51</v>
      </c>
      <c r="J54" s="143" t="s">
        <v>49</v>
      </c>
      <c r="K54" s="144">
        <v>943</v>
      </c>
      <c r="L54" s="145">
        <v>1.66</v>
      </c>
    </row>
    <row r="55" spans="1:12" ht="15" x14ac:dyDescent="0.25">
      <c r="A55" s="27"/>
      <c r="B55" s="18"/>
      <c r="C55" s="28"/>
      <c r="D55" s="140" t="s">
        <v>22</v>
      </c>
      <c r="E55" s="146" t="s">
        <v>116</v>
      </c>
      <c r="F55" s="147">
        <v>60</v>
      </c>
      <c r="G55" s="148" t="s">
        <v>118</v>
      </c>
      <c r="H55" s="148" t="s">
        <v>119</v>
      </c>
      <c r="I55" s="149" t="s">
        <v>117</v>
      </c>
      <c r="J55" s="148" t="s">
        <v>120</v>
      </c>
      <c r="K55" s="144">
        <v>3</v>
      </c>
      <c r="L55" s="145">
        <v>15.5</v>
      </c>
    </row>
    <row r="56" spans="1:12" ht="15" x14ac:dyDescent="0.25">
      <c r="A56" s="39"/>
      <c r="B56" s="40"/>
      <c r="C56" s="41"/>
      <c r="D56" s="42" t="s">
        <v>31</v>
      </c>
      <c r="E56" s="43"/>
      <c r="F56" s="61">
        <f>SUM(F53:F55)</f>
        <v>335</v>
      </c>
      <c r="G56" s="61">
        <v>20.622</v>
      </c>
      <c r="H56" s="61">
        <v>16.227</v>
      </c>
      <c r="I56" s="61">
        <v>53.146999999999998</v>
      </c>
      <c r="J56" s="61">
        <v>441.017</v>
      </c>
      <c r="K56" s="150"/>
      <c r="L56" s="46">
        <f>SUM(L53:L55)</f>
        <v>59.93</v>
      </c>
    </row>
    <row r="57" spans="1:12" ht="15.75" customHeight="1" thickBot="1" x14ac:dyDescent="0.25">
      <c r="A57" s="64">
        <f>A48</f>
        <v>1</v>
      </c>
      <c r="B57" s="65">
        <f>B48</f>
        <v>5</v>
      </c>
      <c r="C57" s="267" t="s">
        <v>4</v>
      </c>
      <c r="D57" s="269"/>
      <c r="E57" s="66"/>
      <c r="F57" s="151">
        <f>F52+F56</f>
        <v>815</v>
      </c>
      <c r="G57" s="69">
        <v>36.546999999999997</v>
      </c>
      <c r="H57" s="69">
        <v>31.681000000000001</v>
      </c>
      <c r="I57" s="69">
        <v>123.099</v>
      </c>
      <c r="J57" s="69">
        <v>934.68100000000004</v>
      </c>
      <c r="K57" s="152"/>
      <c r="L57" s="69">
        <f>L52+L56</f>
        <v>110.85299999999999</v>
      </c>
    </row>
    <row r="58" spans="1:12" ht="15" x14ac:dyDescent="0.25">
      <c r="A58" s="101">
        <v>1</v>
      </c>
      <c r="B58" s="102">
        <v>6</v>
      </c>
      <c r="C58" s="19" t="s">
        <v>19</v>
      </c>
      <c r="D58" s="23" t="s">
        <v>26</v>
      </c>
      <c r="E58" s="29" t="s">
        <v>121</v>
      </c>
      <c r="F58" s="22">
        <v>150</v>
      </c>
      <c r="G58" s="23">
        <v>16.324000000000002</v>
      </c>
      <c r="H58" s="23">
        <v>18.47</v>
      </c>
      <c r="I58" s="24">
        <v>45.758000000000003</v>
      </c>
      <c r="J58" s="22">
        <v>378.02</v>
      </c>
      <c r="K58" s="25">
        <v>636</v>
      </c>
      <c r="L58" s="153">
        <v>47.08</v>
      </c>
    </row>
    <row r="59" spans="1:12" ht="15" x14ac:dyDescent="0.25">
      <c r="A59" s="27"/>
      <c r="B59" s="18"/>
      <c r="C59" s="28"/>
      <c r="D59" s="90" t="s">
        <v>21</v>
      </c>
      <c r="E59" s="82" t="s">
        <v>105</v>
      </c>
      <c r="F59" s="83">
        <v>200</v>
      </c>
      <c r="G59" s="154">
        <v>0</v>
      </c>
      <c r="H59" s="154">
        <v>0</v>
      </c>
      <c r="I59" s="86">
        <v>8</v>
      </c>
      <c r="J59" s="83">
        <v>32</v>
      </c>
      <c r="K59" s="88">
        <v>943</v>
      </c>
      <c r="L59" s="26">
        <v>1.66</v>
      </c>
    </row>
    <row r="60" spans="1:12" ht="15" x14ac:dyDescent="0.25">
      <c r="A60" s="27"/>
      <c r="B60" s="18"/>
      <c r="C60" s="28"/>
      <c r="D60" s="109" t="s">
        <v>58</v>
      </c>
      <c r="E60" s="29" t="s">
        <v>38</v>
      </c>
      <c r="F60" s="22">
        <v>40</v>
      </c>
      <c r="G60" s="23">
        <v>3.04</v>
      </c>
      <c r="H60" s="23">
        <v>0.32</v>
      </c>
      <c r="I60" s="24">
        <v>19.68</v>
      </c>
      <c r="J60" s="22">
        <v>94</v>
      </c>
      <c r="K60" s="25"/>
      <c r="L60" s="35">
        <v>2.8</v>
      </c>
    </row>
    <row r="61" spans="1:12" ht="15.75" thickBot="1" x14ac:dyDescent="0.3">
      <c r="A61" s="39"/>
      <c r="B61" s="40"/>
      <c r="C61" s="41"/>
      <c r="D61" s="132" t="s">
        <v>31</v>
      </c>
      <c r="E61" s="66"/>
      <c r="F61" s="128">
        <f>SUM(F58:F60)</f>
        <v>390</v>
      </c>
      <c r="G61" s="128">
        <v>19.364000000000001</v>
      </c>
      <c r="H61" s="128">
        <v>18.79</v>
      </c>
      <c r="I61" s="128">
        <v>73.438000000000002</v>
      </c>
      <c r="J61" s="128">
        <v>504.02</v>
      </c>
      <c r="K61" s="100"/>
      <c r="L61" s="69">
        <f>SUM(L58:L60)</f>
        <v>51.539999999999992</v>
      </c>
    </row>
    <row r="62" spans="1:12" ht="15" x14ac:dyDescent="0.25">
      <c r="A62" s="47">
        <v>1</v>
      </c>
      <c r="B62" s="48">
        <f>B58</f>
        <v>6</v>
      </c>
      <c r="C62" s="49" t="s">
        <v>42</v>
      </c>
      <c r="D62" s="41" t="s">
        <v>24</v>
      </c>
      <c r="E62" s="155"/>
      <c r="F62" s="156"/>
      <c r="G62" s="156"/>
      <c r="H62" s="156"/>
      <c r="I62" s="156"/>
      <c r="J62" s="156"/>
      <c r="K62" s="157"/>
      <c r="L62" s="158"/>
    </row>
    <row r="63" spans="1:12" ht="15" x14ac:dyDescent="0.25">
      <c r="A63" s="27"/>
      <c r="B63" s="18"/>
      <c r="C63" s="28"/>
      <c r="D63" s="159" t="s">
        <v>25</v>
      </c>
      <c r="E63" s="38"/>
      <c r="F63" s="160"/>
      <c r="G63" s="160"/>
      <c r="H63" s="160"/>
      <c r="I63" s="160"/>
      <c r="J63" s="160"/>
      <c r="K63" s="161"/>
      <c r="L63" s="162"/>
    </row>
    <row r="64" spans="1:12" ht="15" x14ac:dyDescent="0.25">
      <c r="A64" s="27"/>
      <c r="B64" s="18"/>
      <c r="C64" s="28"/>
      <c r="D64" s="159" t="s">
        <v>26</v>
      </c>
      <c r="E64" s="38"/>
      <c r="F64" s="160"/>
      <c r="G64" s="160"/>
      <c r="H64" s="160"/>
      <c r="I64" s="160"/>
      <c r="J64" s="160"/>
      <c r="K64" s="161"/>
      <c r="L64" s="162"/>
    </row>
    <row r="65" spans="1:12" ht="15" x14ac:dyDescent="0.25">
      <c r="A65" s="27"/>
      <c r="B65" s="18"/>
      <c r="C65" s="28"/>
      <c r="D65" s="159" t="s">
        <v>27</v>
      </c>
      <c r="E65" s="38"/>
      <c r="F65" s="160"/>
      <c r="G65" s="160"/>
      <c r="H65" s="160"/>
      <c r="I65" s="160"/>
      <c r="J65" s="160"/>
      <c r="K65" s="161"/>
      <c r="L65" s="162"/>
    </row>
    <row r="66" spans="1:12" ht="15" x14ac:dyDescent="0.25">
      <c r="A66" s="27"/>
      <c r="B66" s="18"/>
      <c r="C66" s="28"/>
      <c r="D66" s="159" t="s">
        <v>28</v>
      </c>
      <c r="E66" s="38"/>
      <c r="F66" s="160"/>
      <c r="G66" s="160"/>
      <c r="H66" s="160"/>
      <c r="I66" s="160"/>
      <c r="J66" s="160"/>
      <c r="K66" s="161"/>
      <c r="L66" s="162"/>
    </row>
    <row r="67" spans="1:12" ht="15" x14ac:dyDescent="0.25">
      <c r="A67" s="27"/>
      <c r="B67" s="18"/>
      <c r="C67" s="28"/>
      <c r="D67" s="159" t="s">
        <v>29</v>
      </c>
      <c r="E67" s="38"/>
      <c r="F67" s="160"/>
      <c r="G67" s="160"/>
      <c r="H67" s="160"/>
      <c r="I67" s="160"/>
      <c r="J67" s="160"/>
      <c r="K67" s="161"/>
      <c r="L67" s="162"/>
    </row>
    <row r="68" spans="1:12" ht="15" x14ac:dyDescent="0.25">
      <c r="A68" s="27"/>
      <c r="B68" s="18"/>
      <c r="C68" s="28"/>
      <c r="D68" s="159" t="s">
        <v>30</v>
      </c>
      <c r="E68" s="38"/>
      <c r="F68" s="160"/>
      <c r="G68" s="160"/>
      <c r="H68" s="160"/>
      <c r="I68" s="160"/>
      <c r="J68" s="160"/>
      <c r="K68" s="161"/>
      <c r="L68" s="162"/>
    </row>
    <row r="69" spans="1:12" ht="15" x14ac:dyDescent="0.25">
      <c r="A69" s="39"/>
      <c r="B69" s="40"/>
      <c r="C69" s="41"/>
      <c r="D69" s="42" t="s">
        <v>31</v>
      </c>
      <c r="E69" s="43"/>
      <c r="F69" s="44"/>
      <c r="G69" s="44"/>
      <c r="H69" s="44"/>
      <c r="I69" s="44"/>
      <c r="J69" s="44"/>
      <c r="K69" s="45"/>
      <c r="L69" s="46"/>
    </row>
    <row r="70" spans="1:12" ht="25.9" customHeight="1" thickBot="1" x14ac:dyDescent="0.25">
      <c r="A70" s="64">
        <f>A58</f>
        <v>1</v>
      </c>
      <c r="B70" s="65">
        <f>B58</f>
        <v>6</v>
      </c>
      <c r="C70" s="163" t="s">
        <v>4</v>
      </c>
      <c r="D70" s="164"/>
      <c r="E70" s="66"/>
      <c r="F70" s="128">
        <v>390</v>
      </c>
      <c r="G70" s="128">
        <v>19.364000000000001</v>
      </c>
      <c r="H70" s="128">
        <v>18.79</v>
      </c>
      <c r="I70" s="128">
        <v>73.438000000000002</v>
      </c>
      <c r="J70" s="165">
        <v>504.02</v>
      </c>
      <c r="K70" s="166"/>
      <c r="L70" s="167">
        <v>51.54</v>
      </c>
    </row>
    <row r="71" spans="1:12" ht="15" x14ac:dyDescent="0.25">
      <c r="A71" s="101">
        <v>2</v>
      </c>
      <c r="B71" s="102">
        <v>1</v>
      </c>
      <c r="C71" s="19" t="s">
        <v>19</v>
      </c>
      <c r="D71" s="168"/>
      <c r="E71" s="169"/>
      <c r="F71" s="170"/>
      <c r="G71" s="171"/>
      <c r="H71" s="171"/>
      <c r="I71" s="172"/>
      <c r="J71" s="171"/>
      <c r="K71" s="173"/>
      <c r="L71" s="174"/>
    </row>
    <row r="72" spans="1:12" ht="15" x14ac:dyDescent="0.25">
      <c r="A72" s="27"/>
      <c r="B72" s="18"/>
      <c r="C72" s="28"/>
      <c r="D72" s="175" t="s">
        <v>26</v>
      </c>
      <c r="E72" s="21" t="s">
        <v>57</v>
      </c>
      <c r="F72" s="25">
        <v>90</v>
      </c>
      <c r="G72" s="25">
        <v>6.5</v>
      </c>
      <c r="H72" s="25">
        <v>7.5650000000000004</v>
      </c>
      <c r="I72" s="107">
        <v>11.446999999999999</v>
      </c>
      <c r="J72" s="25">
        <v>60.723999999999997</v>
      </c>
      <c r="K72" s="25" t="s">
        <v>43</v>
      </c>
      <c r="L72" s="106">
        <v>37.293999999999997</v>
      </c>
    </row>
    <row r="73" spans="1:12" ht="15" x14ac:dyDescent="0.25">
      <c r="A73" s="27"/>
      <c r="B73" s="18"/>
      <c r="C73" s="28"/>
      <c r="D73" s="175" t="s">
        <v>27</v>
      </c>
      <c r="E73" s="29" t="s">
        <v>39</v>
      </c>
      <c r="F73" s="25">
        <v>156</v>
      </c>
      <c r="G73" s="25">
        <v>6.4859999999999998</v>
      </c>
      <c r="H73" s="25">
        <v>5.6760000000000002</v>
      </c>
      <c r="I73" s="107">
        <v>34.764000000000003</v>
      </c>
      <c r="J73" s="25">
        <v>207.51</v>
      </c>
      <c r="K73" s="25">
        <v>378</v>
      </c>
      <c r="L73" s="106">
        <v>10.792</v>
      </c>
    </row>
    <row r="74" spans="1:12" ht="15" x14ac:dyDescent="0.25">
      <c r="A74" s="27"/>
      <c r="B74" s="18"/>
      <c r="C74" s="28"/>
      <c r="D74" s="176" t="s">
        <v>28</v>
      </c>
      <c r="E74" s="110" t="s">
        <v>83</v>
      </c>
      <c r="F74" s="88">
        <v>200</v>
      </c>
      <c r="G74" s="88">
        <v>0.56799999999999995</v>
      </c>
      <c r="H74" s="88">
        <v>2.8000000000000001E-2</v>
      </c>
      <c r="I74" s="111">
        <v>11.99</v>
      </c>
      <c r="J74" s="88">
        <v>57.209000000000003</v>
      </c>
      <c r="K74" s="112">
        <v>393</v>
      </c>
      <c r="L74" s="113">
        <v>4.3600000000000003</v>
      </c>
    </row>
    <row r="75" spans="1:12" ht="15" x14ac:dyDescent="0.25">
      <c r="A75" s="27"/>
      <c r="B75" s="18"/>
      <c r="C75" s="28"/>
      <c r="D75" s="176" t="s">
        <v>58</v>
      </c>
      <c r="E75" s="36" t="s">
        <v>40</v>
      </c>
      <c r="F75" s="25">
        <v>40</v>
      </c>
      <c r="G75" s="25">
        <v>1.32</v>
      </c>
      <c r="H75" s="25">
        <v>0.48</v>
      </c>
      <c r="I75" s="107">
        <v>19.16</v>
      </c>
      <c r="J75" s="25">
        <v>94.8</v>
      </c>
      <c r="K75" s="37"/>
      <c r="L75" s="106">
        <v>2.8</v>
      </c>
    </row>
    <row r="76" spans="1:12" ht="15.75" thickBot="1" x14ac:dyDescent="0.3">
      <c r="A76" s="39"/>
      <c r="B76" s="40"/>
      <c r="C76" s="41"/>
      <c r="D76" s="132" t="s">
        <v>31</v>
      </c>
      <c r="E76" s="66"/>
      <c r="F76" s="67">
        <f>SUM(F72:F75)</f>
        <v>486</v>
      </c>
      <c r="G76" s="69">
        <v>14.874000000000001</v>
      </c>
      <c r="H76" s="69">
        <v>13.749000000000001</v>
      </c>
      <c r="I76" s="69">
        <v>77.361000000000004</v>
      </c>
      <c r="J76" s="69">
        <v>420.24299999999999</v>
      </c>
      <c r="K76" s="133"/>
      <c r="L76" s="69">
        <f>SUM(L72:L75)</f>
        <v>55.245999999999995</v>
      </c>
    </row>
    <row r="77" spans="1:12" ht="30" x14ac:dyDescent="0.25">
      <c r="A77" s="47">
        <f>A71</f>
        <v>2</v>
      </c>
      <c r="B77" s="48">
        <f>B71</f>
        <v>1</v>
      </c>
      <c r="C77" s="49" t="s">
        <v>42</v>
      </c>
      <c r="D77" s="177" t="s">
        <v>20</v>
      </c>
      <c r="E77" s="178" t="s">
        <v>122</v>
      </c>
      <c r="F77" s="179">
        <v>130</v>
      </c>
      <c r="G77" s="179">
        <v>3.74</v>
      </c>
      <c r="H77" s="179">
        <v>4.3849999999999998</v>
      </c>
      <c r="I77" s="180">
        <v>27.321999999999999</v>
      </c>
      <c r="J77" s="179">
        <v>162.96</v>
      </c>
      <c r="K77" s="179">
        <v>384</v>
      </c>
      <c r="L77" s="181">
        <v>12.487</v>
      </c>
    </row>
    <row r="78" spans="1:12" ht="15" x14ac:dyDescent="0.25">
      <c r="A78" s="27"/>
      <c r="B78" s="18"/>
      <c r="C78" s="28"/>
      <c r="D78" s="175" t="s">
        <v>21</v>
      </c>
      <c r="E78" s="182" t="s">
        <v>37</v>
      </c>
      <c r="F78" s="120">
        <v>200</v>
      </c>
      <c r="G78" s="120">
        <v>0</v>
      </c>
      <c r="H78" s="120">
        <v>0</v>
      </c>
      <c r="I78" s="183">
        <v>8</v>
      </c>
      <c r="J78" s="120">
        <v>32</v>
      </c>
      <c r="K78" s="120">
        <v>943</v>
      </c>
      <c r="L78" s="184">
        <v>1.66</v>
      </c>
    </row>
    <row r="79" spans="1:12" ht="15" x14ac:dyDescent="0.25">
      <c r="A79" s="27"/>
      <c r="B79" s="18"/>
      <c r="C79" s="28"/>
      <c r="D79" s="175" t="s">
        <v>22</v>
      </c>
      <c r="E79" s="182" t="s">
        <v>123</v>
      </c>
      <c r="F79" s="185">
        <v>40</v>
      </c>
      <c r="G79" s="185" t="s">
        <v>53</v>
      </c>
      <c r="H79" s="185" t="s">
        <v>54</v>
      </c>
      <c r="I79" s="186" t="s">
        <v>55</v>
      </c>
      <c r="J79" s="185">
        <v>94</v>
      </c>
      <c r="K79" s="37"/>
      <c r="L79" s="184">
        <v>2.8</v>
      </c>
    </row>
    <row r="80" spans="1:12" ht="15" x14ac:dyDescent="0.25">
      <c r="A80" s="39"/>
      <c r="B80" s="40"/>
      <c r="C80" s="41"/>
      <c r="D80" s="42" t="s">
        <v>31</v>
      </c>
      <c r="E80" s="43"/>
      <c r="F80" s="45">
        <f>SUM(F77:F79)</f>
        <v>370</v>
      </c>
      <c r="G80" s="45">
        <v>6.78</v>
      </c>
      <c r="H80" s="45">
        <v>4.7050000000000001</v>
      </c>
      <c r="I80" s="45">
        <v>55.002000000000002</v>
      </c>
      <c r="J80" s="45">
        <v>288.95999999999998</v>
      </c>
      <c r="K80" s="45"/>
      <c r="L80" s="187">
        <f>SUM(L77:L79)</f>
        <v>16.946999999999999</v>
      </c>
    </row>
    <row r="81" spans="1:12" ht="25.9" customHeight="1" thickBot="1" x14ac:dyDescent="0.25">
      <c r="A81" s="64">
        <f>A71</f>
        <v>2</v>
      </c>
      <c r="B81" s="65">
        <f>B71</f>
        <v>1</v>
      </c>
      <c r="C81" s="163" t="s">
        <v>4</v>
      </c>
      <c r="D81" s="164"/>
      <c r="E81" s="66"/>
      <c r="F81" s="67">
        <f>F76+F80</f>
        <v>856</v>
      </c>
      <c r="G81" s="69">
        <f t="shared" ref="G81:J81" si="6">G76+G80</f>
        <v>21.654</v>
      </c>
      <c r="H81" s="69">
        <f t="shared" si="6"/>
        <v>18.454000000000001</v>
      </c>
      <c r="I81" s="69">
        <f t="shared" si="6"/>
        <v>132.363</v>
      </c>
      <c r="J81" s="69">
        <f t="shared" si="6"/>
        <v>709.20299999999997</v>
      </c>
      <c r="K81" s="133"/>
      <c r="L81" s="69">
        <f>L76+L80</f>
        <v>72.192999999999998</v>
      </c>
    </row>
    <row r="82" spans="1:12" ht="15" x14ac:dyDescent="0.25">
      <c r="A82" s="17">
        <v>2</v>
      </c>
      <c r="B82" s="18">
        <v>2</v>
      </c>
      <c r="C82" s="19" t="s">
        <v>19</v>
      </c>
      <c r="D82" s="70" t="s">
        <v>24</v>
      </c>
      <c r="E82" s="71" t="s">
        <v>131</v>
      </c>
      <c r="F82" s="74">
        <v>60</v>
      </c>
      <c r="G82" s="74">
        <v>0.98399999999999999</v>
      </c>
      <c r="H82" s="74">
        <v>3.0630000000000002</v>
      </c>
      <c r="I82" s="188">
        <v>5.7729999999999997</v>
      </c>
      <c r="J82" s="74">
        <v>54.521999999999998</v>
      </c>
      <c r="K82" s="74">
        <v>34</v>
      </c>
      <c r="L82" s="189">
        <v>5.93</v>
      </c>
    </row>
    <row r="83" spans="1:12" ht="15.75" thickBot="1" x14ac:dyDescent="0.3">
      <c r="A83" s="17"/>
      <c r="B83" s="18"/>
      <c r="C83" s="28"/>
      <c r="D83" s="23" t="s">
        <v>26</v>
      </c>
      <c r="E83" s="21" t="s">
        <v>133</v>
      </c>
      <c r="F83" s="25">
        <v>90</v>
      </c>
      <c r="G83" s="25">
        <v>12.612</v>
      </c>
      <c r="H83" s="25">
        <v>9.9969999999999999</v>
      </c>
      <c r="I83" s="107">
        <v>12.239000000000001</v>
      </c>
      <c r="J83" s="25">
        <v>182.98400000000001</v>
      </c>
      <c r="K83" s="78" t="s">
        <v>134</v>
      </c>
      <c r="L83" s="190">
        <v>36.378</v>
      </c>
    </row>
    <row r="84" spans="1:12" ht="15" x14ac:dyDescent="0.25">
      <c r="A84" s="17"/>
      <c r="B84" s="18"/>
      <c r="C84" s="28"/>
      <c r="D84" s="23" t="s">
        <v>27</v>
      </c>
      <c r="E84" s="29" t="s">
        <v>82</v>
      </c>
      <c r="F84" s="25">
        <v>153</v>
      </c>
      <c r="G84" s="191" t="s">
        <v>84</v>
      </c>
      <c r="H84" s="191" t="s">
        <v>86</v>
      </c>
      <c r="I84" s="107">
        <v>11.106999999999999</v>
      </c>
      <c r="J84" s="191" t="s">
        <v>89</v>
      </c>
      <c r="K84" s="25">
        <v>299</v>
      </c>
      <c r="L84" s="192">
        <v>18.492000000000001</v>
      </c>
    </row>
    <row r="85" spans="1:12" ht="15" x14ac:dyDescent="0.25">
      <c r="A85" s="17"/>
      <c r="B85" s="18"/>
      <c r="C85" s="28"/>
      <c r="D85" s="23" t="s">
        <v>21</v>
      </c>
      <c r="E85" s="182" t="s">
        <v>37</v>
      </c>
      <c r="F85" s="120">
        <v>200</v>
      </c>
      <c r="G85" s="120">
        <v>0</v>
      </c>
      <c r="H85" s="120">
        <v>0</v>
      </c>
      <c r="I85" s="183">
        <v>8</v>
      </c>
      <c r="J85" s="120">
        <v>32</v>
      </c>
      <c r="K85" s="120">
        <v>943</v>
      </c>
      <c r="L85" s="184">
        <v>1.66</v>
      </c>
    </row>
    <row r="86" spans="1:12" ht="15" x14ac:dyDescent="0.25">
      <c r="A86" s="17"/>
      <c r="B86" s="18"/>
      <c r="C86" s="28"/>
      <c r="D86" s="90" t="s">
        <v>58</v>
      </c>
      <c r="E86" s="21" t="s">
        <v>40</v>
      </c>
      <c r="F86" s="25">
        <v>40</v>
      </c>
      <c r="G86" s="193" t="s">
        <v>132</v>
      </c>
      <c r="H86" s="194">
        <v>0.48</v>
      </c>
      <c r="I86" s="107">
        <v>19.16</v>
      </c>
      <c r="J86" s="194">
        <v>94.8</v>
      </c>
      <c r="K86" s="37"/>
      <c r="L86" s="189">
        <v>2.8</v>
      </c>
    </row>
    <row r="87" spans="1:12" ht="15.75" thickBot="1" x14ac:dyDescent="0.3">
      <c r="A87" s="92"/>
      <c r="B87" s="40"/>
      <c r="C87" s="41"/>
      <c r="D87" s="42" t="s">
        <v>31</v>
      </c>
      <c r="E87" s="43"/>
      <c r="F87" s="61">
        <f>SUM(F82:F86)</f>
        <v>543</v>
      </c>
      <c r="G87" s="46">
        <v>18.32</v>
      </c>
      <c r="H87" s="46">
        <v>17.181999999999999</v>
      </c>
      <c r="I87" s="46" t="s">
        <v>135</v>
      </c>
      <c r="J87" s="46">
        <v>499.44</v>
      </c>
      <c r="K87" s="150"/>
      <c r="L87" s="46">
        <f>SUM(L82:L86)</f>
        <v>65.259999999999991</v>
      </c>
    </row>
    <row r="88" spans="1:12" ht="15.75" x14ac:dyDescent="0.25">
      <c r="A88" s="48">
        <f>A82</f>
        <v>2</v>
      </c>
      <c r="B88" s="48">
        <f>B82</f>
        <v>2</v>
      </c>
      <c r="C88" s="49" t="s">
        <v>42</v>
      </c>
      <c r="D88" s="195" t="s">
        <v>20</v>
      </c>
      <c r="E88" s="196" t="s">
        <v>124</v>
      </c>
      <c r="F88" s="197">
        <v>130</v>
      </c>
      <c r="G88" s="197">
        <v>12.228999999999999</v>
      </c>
      <c r="H88" s="197">
        <v>21.629000000000001</v>
      </c>
      <c r="I88" s="198">
        <v>2.573</v>
      </c>
      <c r="J88" s="197">
        <v>253.85</v>
      </c>
      <c r="K88" s="197">
        <v>340</v>
      </c>
      <c r="L88" s="199">
        <v>51.822000000000003</v>
      </c>
    </row>
    <row r="89" spans="1:12" ht="15.75" x14ac:dyDescent="0.25">
      <c r="A89" s="17"/>
      <c r="B89" s="18"/>
      <c r="C89" s="28"/>
      <c r="D89" s="115" t="s">
        <v>21</v>
      </c>
      <c r="E89" s="196" t="s">
        <v>37</v>
      </c>
      <c r="F89" s="200">
        <v>200</v>
      </c>
      <c r="G89" s="200">
        <v>0</v>
      </c>
      <c r="H89" s="200">
        <v>0</v>
      </c>
      <c r="I89" s="201">
        <v>8</v>
      </c>
      <c r="J89" s="200">
        <v>32</v>
      </c>
      <c r="K89" s="200">
        <v>943</v>
      </c>
      <c r="L89" s="189">
        <v>1.66</v>
      </c>
    </row>
    <row r="90" spans="1:12" ht="15.75" x14ac:dyDescent="0.25">
      <c r="A90" s="17"/>
      <c r="B90" s="18"/>
      <c r="C90" s="28"/>
      <c r="D90" s="115" t="s">
        <v>22</v>
      </c>
      <c r="E90" s="196" t="s">
        <v>125</v>
      </c>
      <c r="F90" s="200">
        <v>60</v>
      </c>
      <c r="G90" s="191" t="s">
        <v>126</v>
      </c>
      <c r="H90" s="200">
        <v>3.6</v>
      </c>
      <c r="I90" s="201">
        <v>23.616</v>
      </c>
      <c r="J90" s="200">
        <v>155.16</v>
      </c>
      <c r="K90" s="202">
        <v>3</v>
      </c>
      <c r="L90" s="189">
        <v>11.4</v>
      </c>
    </row>
    <row r="91" spans="1:12" ht="15" x14ac:dyDescent="0.25">
      <c r="A91" s="92"/>
      <c r="B91" s="40"/>
      <c r="C91" s="41"/>
      <c r="D91" s="42" t="s">
        <v>31</v>
      </c>
      <c r="E91" s="43"/>
      <c r="F91" s="203">
        <f>SUM(F88:F90)</f>
        <v>390</v>
      </c>
      <c r="G91" s="203" t="s">
        <v>127</v>
      </c>
      <c r="H91" s="203" t="s">
        <v>128</v>
      </c>
      <c r="I91" s="203" t="s">
        <v>129</v>
      </c>
      <c r="J91" s="203" t="s">
        <v>130</v>
      </c>
      <c r="K91" s="203"/>
      <c r="L91" s="187">
        <f>SUM(L88:L90)</f>
        <v>64.882000000000005</v>
      </c>
    </row>
    <row r="92" spans="1:12" ht="15.75" thickBot="1" x14ac:dyDescent="0.25">
      <c r="A92" s="65">
        <f>A82</f>
        <v>2</v>
      </c>
      <c r="B92" s="65">
        <f>B82</f>
        <v>2</v>
      </c>
      <c r="C92" s="267" t="s">
        <v>4</v>
      </c>
      <c r="D92" s="268"/>
      <c r="E92" s="66"/>
      <c r="F92" s="204" t="s">
        <v>136</v>
      </c>
      <c r="G92" s="204" t="s">
        <v>137</v>
      </c>
      <c r="H92" s="204" t="s">
        <v>138</v>
      </c>
      <c r="I92" s="204" t="s">
        <v>139</v>
      </c>
      <c r="J92" s="204" t="s">
        <v>140</v>
      </c>
      <c r="K92" s="205"/>
      <c r="L92" s="69">
        <v>130.142</v>
      </c>
    </row>
    <row r="93" spans="1:12" ht="15.75" x14ac:dyDescent="0.25">
      <c r="A93" s="27">
        <v>2</v>
      </c>
      <c r="B93" s="18">
        <v>3</v>
      </c>
      <c r="C93" s="28" t="s">
        <v>19</v>
      </c>
      <c r="D93" s="206" t="s">
        <v>26</v>
      </c>
      <c r="E93" s="207" t="s">
        <v>147</v>
      </c>
      <c r="F93" s="208">
        <v>90</v>
      </c>
      <c r="G93" s="209" t="s">
        <v>153</v>
      </c>
      <c r="H93" s="209" t="s">
        <v>154</v>
      </c>
      <c r="I93" s="209" t="s">
        <v>155</v>
      </c>
      <c r="J93" s="209" t="s">
        <v>156</v>
      </c>
      <c r="K93" s="208" t="s">
        <v>148</v>
      </c>
      <c r="L93" s="210">
        <v>39.125999999999998</v>
      </c>
    </row>
    <row r="94" spans="1:12" ht="15.75" x14ac:dyDescent="0.25">
      <c r="A94" s="27"/>
      <c r="B94" s="18"/>
      <c r="C94" s="28"/>
      <c r="D94" s="211" t="s">
        <v>27</v>
      </c>
      <c r="E94" s="212" t="s">
        <v>149</v>
      </c>
      <c r="F94" s="213">
        <v>155</v>
      </c>
      <c r="G94" s="214" t="s">
        <v>107</v>
      </c>
      <c r="H94" s="215">
        <v>4.1550000000000002</v>
      </c>
      <c r="I94" s="215">
        <v>37.700000000000003</v>
      </c>
      <c r="J94" s="215">
        <v>213.3</v>
      </c>
      <c r="K94" s="215">
        <v>414</v>
      </c>
      <c r="L94" s="216">
        <v>9.4670000000000005</v>
      </c>
    </row>
    <row r="95" spans="1:12" ht="15" x14ac:dyDescent="0.25">
      <c r="A95" s="27"/>
      <c r="B95" s="18"/>
      <c r="C95" s="28"/>
      <c r="D95" s="211" t="s">
        <v>28</v>
      </c>
      <c r="E95" s="217" t="s">
        <v>150</v>
      </c>
      <c r="F95" s="218">
        <v>200</v>
      </c>
      <c r="G95" s="219">
        <v>3.52</v>
      </c>
      <c r="H95" s="219">
        <v>3.59</v>
      </c>
      <c r="I95" s="219">
        <v>13.12</v>
      </c>
      <c r="J95" s="219">
        <v>99.07</v>
      </c>
      <c r="K95" s="219">
        <v>959</v>
      </c>
      <c r="L95" s="216">
        <v>10.961</v>
      </c>
    </row>
    <row r="96" spans="1:12" ht="15.75" customHeight="1" x14ac:dyDescent="0.25">
      <c r="A96" s="27"/>
      <c r="B96" s="18"/>
      <c r="C96" s="28"/>
      <c r="D96" s="211" t="s">
        <v>30</v>
      </c>
      <c r="E96" s="212" t="s">
        <v>40</v>
      </c>
      <c r="F96" s="213">
        <v>40</v>
      </c>
      <c r="G96" s="214" t="s">
        <v>132</v>
      </c>
      <c r="H96" s="215">
        <v>0.48</v>
      </c>
      <c r="I96" s="215">
        <v>19.16</v>
      </c>
      <c r="J96" s="215">
        <v>94.8</v>
      </c>
      <c r="K96" s="161"/>
      <c r="L96" s="216">
        <v>2.8</v>
      </c>
    </row>
    <row r="97" spans="1:12" ht="15.75" customHeight="1" x14ac:dyDescent="0.25">
      <c r="A97" s="27"/>
      <c r="B97" s="18"/>
      <c r="C97" s="28"/>
      <c r="D97" s="211" t="s">
        <v>23</v>
      </c>
      <c r="E97" s="212" t="s">
        <v>151</v>
      </c>
      <c r="F97" s="220">
        <v>100</v>
      </c>
      <c r="G97" s="214" t="s">
        <v>152</v>
      </c>
      <c r="H97" s="221">
        <v>0.35199999999999998</v>
      </c>
      <c r="I97" s="221">
        <v>8.6240000000000006</v>
      </c>
      <c r="J97" s="221">
        <v>41.36</v>
      </c>
      <c r="K97" s="161">
        <v>847</v>
      </c>
      <c r="L97" s="216">
        <v>18</v>
      </c>
    </row>
    <row r="98" spans="1:12" ht="15.75" thickBot="1" x14ac:dyDescent="0.3">
      <c r="A98" s="39"/>
      <c r="B98" s="40"/>
      <c r="C98" s="41"/>
      <c r="D98" s="42" t="s">
        <v>31</v>
      </c>
      <c r="E98" s="66"/>
      <c r="F98" s="133">
        <f>SUM(F93:F97)</f>
        <v>585</v>
      </c>
      <c r="G98" s="222">
        <v>20.738</v>
      </c>
      <c r="H98" s="222">
        <v>21.904</v>
      </c>
      <c r="I98" s="222">
        <v>90.843000000000004</v>
      </c>
      <c r="J98" s="222">
        <v>651.64400000000001</v>
      </c>
      <c r="K98" s="133"/>
      <c r="L98" s="222">
        <f>SUM(L93:L97)</f>
        <v>80.353999999999985</v>
      </c>
    </row>
    <row r="99" spans="1:12" ht="15" x14ac:dyDescent="0.25">
      <c r="A99" s="47">
        <f>A93</f>
        <v>2</v>
      </c>
      <c r="B99" s="48">
        <f>B93</f>
        <v>3</v>
      </c>
      <c r="C99" s="49" t="s">
        <v>42</v>
      </c>
      <c r="D99" s="168" t="s">
        <v>60</v>
      </c>
      <c r="E99" s="223" t="s">
        <v>141</v>
      </c>
      <c r="F99" s="138">
        <v>160</v>
      </c>
      <c r="G99" s="224" t="s">
        <v>142</v>
      </c>
      <c r="H99" s="224" t="s">
        <v>143</v>
      </c>
      <c r="I99" s="224" t="s">
        <v>144</v>
      </c>
      <c r="J99" s="224" t="s">
        <v>145</v>
      </c>
      <c r="K99" s="138">
        <v>384</v>
      </c>
      <c r="L99" s="210">
        <v>21.446999999999999</v>
      </c>
    </row>
    <row r="100" spans="1:12" ht="15" x14ac:dyDescent="0.25">
      <c r="A100" s="27"/>
      <c r="B100" s="18"/>
      <c r="C100" s="28"/>
      <c r="D100" s="175" t="s">
        <v>21</v>
      </c>
      <c r="E100" s="225" t="s">
        <v>105</v>
      </c>
      <c r="F100" s="226">
        <v>200</v>
      </c>
      <c r="G100" s="227" t="s">
        <v>50</v>
      </c>
      <c r="H100" s="227" t="s">
        <v>50</v>
      </c>
      <c r="I100" s="227" t="s">
        <v>51</v>
      </c>
      <c r="J100" s="227" t="s">
        <v>49</v>
      </c>
      <c r="K100" s="144">
        <v>943</v>
      </c>
      <c r="L100" s="216">
        <v>1.66</v>
      </c>
    </row>
    <row r="101" spans="1:12" ht="15" x14ac:dyDescent="0.25">
      <c r="A101" s="27"/>
      <c r="B101" s="18"/>
      <c r="C101" s="28"/>
      <c r="D101" s="175" t="s">
        <v>22</v>
      </c>
      <c r="E101" s="228" t="s">
        <v>146</v>
      </c>
      <c r="F101" s="144">
        <v>40</v>
      </c>
      <c r="G101" s="229" t="s">
        <v>53</v>
      </c>
      <c r="H101" s="229" t="s">
        <v>54</v>
      </c>
      <c r="I101" s="229" t="s">
        <v>55</v>
      </c>
      <c r="J101" s="229" t="s">
        <v>52</v>
      </c>
      <c r="K101" s="161"/>
      <c r="L101" s="216">
        <v>2.8</v>
      </c>
    </row>
    <row r="102" spans="1:12" ht="15" x14ac:dyDescent="0.25">
      <c r="A102" s="39"/>
      <c r="B102" s="40"/>
      <c r="C102" s="41"/>
      <c r="D102" s="42" t="s">
        <v>31</v>
      </c>
      <c r="E102" s="230"/>
      <c r="F102" s="44">
        <f>SUM(F99:F101)</f>
        <v>400</v>
      </c>
      <c r="G102" s="46">
        <v>10.105</v>
      </c>
      <c r="H102" s="46">
        <v>11.105</v>
      </c>
      <c r="I102" s="46">
        <v>57.08</v>
      </c>
      <c r="J102" s="46">
        <v>362.77499999999998</v>
      </c>
      <c r="K102" s="45"/>
      <c r="L102" s="46">
        <f>SUM(L99:L101)</f>
        <v>25.907</v>
      </c>
    </row>
    <row r="103" spans="1:12" ht="15.75" thickBot="1" x14ac:dyDescent="0.25">
      <c r="A103" s="64">
        <f>A93</f>
        <v>2</v>
      </c>
      <c r="B103" s="65">
        <f>B93</f>
        <v>3</v>
      </c>
      <c r="C103" s="267" t="s">
        <v>4</v>
      </c>
      <c r="D103" s="268"/>
      <c r="E103" s="66"/>
      <c r="F103" s="67">
        <f>F98+F102</f>
        <v>985</v>
      </c>
      <c r="G103" s="69">
        <f t="shared" ref="G103:J103" si="7">G98+G102</f>
        <v>30.843</v>
      </c>
      <c r="H103" s="69">
        <f t="shared" si="7"/>
        <v>33.009</v>
      </c>
      <c r="I103" s="69">
        <f t="shared" si="7"/>
        <v>147.923</v>
      </c>
      <c r="J103" s="69">
        <f t="shared" si="7"/>
        <v>1014.419</v>
      </c>
      <c r="K103" s="133"/>
      <c r="L103" s="69">
        <f>L98+L102</f>
        <v>106.26099999999998</v>
      </c>
    </row>
    <row r="104" spans="1:12" ht="31.5" x14ac:dyDescent="0.25">
      <c r="A104" s="101">
        <v>2</v>
      </c>
      <c r="B104" s="102">
        <v>4</v>
      </c>
      <c r="C104" s="19" t="s">
        <v>19</v>
      </c>
      <c r="D104" s="231" t="s">
        <v>25</v>
      </c>
      <c r="E104" s="196" t="s">
        <v>163</v>
      </c>
      <c r="F104" s="200">
        <v>250</v>
      </c>
      <c r="G104" s="191" t="s">
        <v>161</v>
      </c>
      <c r="H104" s="191" t="s">
        <v>162</v>
      </c>
      <c r="I104" s="232" t="s">
        <v>164</v>
      </c>
      <c r="J104" s="191" t="s">
        <v>165</v>
      </c>
      <c r="K104" s="200" t="s">
        <v>157</v>
      </c>
      <c r="L104" s="210">
        <v>47.637</v>
      </c>
    </row>
    <row r="105" spans="1:12" ht="15.75" x14ac:dyDescent="0.25">
      <c r="A105" s="27"/>
      <c r="B105" s="18"/>
      <c r="C105" s="28"/>
      <c r="D105" s="231" t="s">
        <v>21</v>
      </c>
      <c r="E105" s="196" t="s">
        <v>105</v>
      </c>
      <c r="F105" s="200">
        <v>200</v>
      </c>
      <c r="G105" s="191" t="s">
        <v>50</v>
      </c>
      <c r="H105" s="191">
        <v>0</v>
      </c>
      <c r="I105" s="232" t="s">
        <v>51</v>
      </c>
      <c r="J105" s="191" t="s">
        <v>49</v>
      </c>
      <c r="K105" s="200">
        <v>943</v>
      </c>
      <c r="L105" s="216">
        <v>1.66</v>
      </c>
    </row>
    <row r="106" spans="1:12" ht="15.75" x14ac:dyDescent="0.25">
      <c r="A106" s="27"/>
      <c r="B106" s="18"/>
      <c r="C106" s="28"/>
      <c r="D106" s="231" t="s">
        <v>22</v>
      </c>
      <c r="E106" s="196" t="s">
        <v>40</v>
      </c>
      <c r="F106" s="233">
        <v>40</v>
      </c>
      <c r="G106" s="191" t="s">
        <v>132</v>
      </c>
      <c r="H106" s="191" t="s">
        <v>158</v>
      </c>
      <c r="I106" s="232" t="s">
        <v>159</v>
      </c>
      <c r="J106" s="234" t="s">
        <v>160</v>
      </c>
      <c r="K106" s="37"/>
      <c r="L106" s="216">
        <v>2.8</v>
      </c>
    </row>
    <row r="107" spans="1:12" ht="15.75" thickBot="1" x14ac:dyDescent="0.3">
      <c r="A107" s="39"/>
      <c r="B107" s="40"/>
      <c r="C107" s="41"/>
      <c r="D107" s="42" t="s">
        <v>31</v>
      </c>
      <c r="E107" s="43"/>
      <c r="F107" s="133">
        <f>SUM(F104:F106)</f>
        <v>490</v>
      </c>
      <c r="G107" s="222">
        <v>10.794</v>
      </c>
      <c r="H107" s="222">
        <v>9.9770000000000003</v>
      </c>
      <c r="I107" s="222">
        <v>39.351999999999997</v>
      </c>
      <c r="J107" s="222">
        <v>300.40199999999999</v>
      </c>
      <c r="K107" s="133"/>
      <c r="L107" s="222">
        <f>SUM(L104:L106)</f>
        <v>52.096999999999994</v>
      </c>
    </row>
    <row r="108" spans="1:12" ht="15.75" x14ac:dyDescent="0.25">
      <c r="A108" s="47">
        <f>A104</f>
        <v>2</v>
      </c>
      <c r="B108" s="48">
        <f>B104</f>
        <v>4</v>
      </c>
      <c r="C108" s="49" t="s">
        <v>42</v>
      </c>
      <c r="D108" s="168" t="s">
        <v>20</v>
      </c>
      <c r="E108" s="235" t="s">
        <v>166</v>
      </c>
      <c r="F108" s="236">
        <v>100</v>
      </c>
      <c r="G108" s="237" t="s">
        <v>167</v>
      </c>
      <c r="H108" s="238" t="s">
        <v>168</v>
      </c>
      <c r="I108" s="209" t="s">
        <v>169</v>
      </c>
      <c r="J108" s="239">
        <v>322.90699999999998</v>
      </c>
      <c r="K108" s="239">
        <v>189</v>
      </c>
      <c r="L108" s="240">
        <v>27.414999999999999</v>
      </c>
    </row>
    <row r="109" spans="1:12" ht="15.75" x14ac:dyDescent="0.25">
      <c r="A109" s="27"/>
      <c r="B109" s="18"/>
      <c r="C109" s="28"/>
      <c r="D109" s="175" t="s">
        <v>21</v>
      </c>
      <c r="E109" s="196" t="s">
        <v>105</v>
      </c>
      <c r="F109" s="200">
        <v>200</v>
      </c>
      <c r="G109" s="191" t="s">
        <v>50</v>
      </c>
      <c r="H109" s="191">
        <v>0</v>
      </c>
      <c r="I109" s="232" t="s">
        <v>51</v>
      </c>
      <c r="J109" s="191" t="s">
        <v>49</v>
      </c>
      <c r="K109" s="200">
        <v>943</v>
      </c>
      <c r="L109" s="216">
        <v>1.66</v>
      </c>
    </row>
    <row r="110" spans="1:12" ht="15" x14ac:dyDescent="0.25">
      <c r="A110" s="39"/>
      <c r="B110" s="40"/>
      <c r="C110" s="41"/>
      <c r="D110" s="42" t="s">
        <v>31</v>
      </c>
      <c r="E110" s="43"/>
      <c r="F110" s="44">
        <v>300</v>
      </c>
      <c r="G110" s="44">
        <v>7.69</v>
      </c>
      <c r="H110" s="241">
        <v>13.185</v>
      </c>
      <c r="I110" s="44">
        <v>50.543999999999997</v>
      </c>
      <c r="J110" s="44">
        <v>354.90699999999998</v>
      </c>
      <c r="K110" s="45"/>
      <c r="L110" s="242">
        <f>SUM(L108:L109)</f>
        <v>29.074999999999999</v>
      </c>
    </row>
    <row r="111" spans="1:12" ht="15.75" thickBot="1" x14ac:dyDescent="0.25">
      <c r="A111" s="64">
        <f>A104</f>
        <v>2</v>
      </c>
      <c r="B111" s="65">
        <f>B104</f>
        <v>4</v>
      </c>
      <c r="C111" s="267" t="s">
        <v>4</v>
      </c>
      <c r="D111" s="268"/>
      <c r="E111" s="66"/>
      <c r="F111" s="67">
        <v>790</v>
      </c>
      <c r="G111" s="128">
        <v>18.484000000000002</v>
      </c>
      <c r="H111" s="128">
        <v>23.161999999999999</v>
      </c>
      <c r="I111" s="128">
        <v>89.896000000000001</v>
      </c>
      <c r="J111" s="128">
        <v>655.30899999999997</v>
      </c>
      <c r="K111" s="100"/>
      <c r="L111" s="69">
        <v>81.171999999999997</v>
      </c>
    </row>
    <row r="112" spans="1:12" ht="15" x14ac:dyDescent="0.25">
      <c r="A112" s="101">
        <v>2</v>
      </c>
      <c r="B112" s="102">
        <v>5</v>
      </c>
      <c r="C112" s="19" t="s">
        <v>19</v>
      </c>
      <c r="D112" s="70" t="s">
        <v>24</v>
      </c>
      <c r="E112" s="243" t="s">
        <v>171</v>
      </c>
      <c r="F112" s="74">
        <v>60</v>
      </c>
      <c r="G112" s="244" t="s">
        <v>172</v>
      </c>
      <c r="H112" s="244" t="s">
        <v>173</v>
      </c>
      <c r="I112" s="188">
        <v>6.9240000000000004</v>
      </c>
      <c r="J112" s="244" t="s">
        <v>174</v>
      </c>
      <c r="K112" s="74">
        <v>36</v>
      </c>
      <c r="L112" s="245">
        <v>7.5579999999999998</v>
      </c>
    </row>
    <row r="113" spans="1:12" ht="15" x14ac:dyDescent="0.25">
      <c r="A113" s="27"/>
      <c r="B113" s="18"/>
      <c r="C113" s="28"/>
      <c r="D113" s="23" t="s">
        <v>26</v>
      </c>
      <c r="E113" s="29" t="s">
        <v>80</v>
      </c>
      <c r="F113" s="25">
        <v>90</v>
      </c>
      <c r="G113" s="25">
        <v>8.9359999999999999</v>
      </c>
      <c r="H113" s="25">
        <v>16.376000000000001</v>
      </c>
      <c r="I113" s="107">
        <v>11.788</v>
      </c>
      <c r="J113" s="25">
        <v>230.97</v>
      </c>
      <c r="K113" s="25" t="s">
        <v>81</v>
      </c>
      <c r="L113" s="106">
        <v>40.331000000000003</v>
      </c>
    </row>
    <row r="114" spans="1:12" ht="15" x14ac:dyDescent="0.25">
      <c r="A114" s="27"/>
      <c r="B114" s="18"/>
      <c r="C114" s="28"/>
      <c r="D114" s="23" t="s">
        <v>27</v>
      </c>
      <c r="E114" s="246" t="s">
        <v>175</v>
      </c>
      <c r="F114" s="191" t="s">
        <v>176</v>
      </c>
      <c r="G114" s="191" t="s">
        <v>177</v>
      </c>
      <c r="H114" s="193" t="s">
        <v>178</v>
      </c>
      <c r="I114" s="247" t="s">
        <v>179</v>
      </c>
      <c r="J114" s="191" t="s">
        <v>180</v>
      </c>
      <c r="K114" s="25">
        <v>182</v>
      </c>
      <c r="L114" s="113">
        <v>10.196999999999999</v>
      </c>
    </row>
    <row r="115" spans="1:12" ht="15.75" x14ac:dyDescent="0.25">
      <c r="A115" s="27"/>
      <c r="B115" s="18"/>
      <c r="C115" s="28"/>
      <c r="D115" s="23" t="s">
        <v>21</v>
      </c>
      <c r="E115" s="196" t="s">
        <v>105</v>
      </c>
      <c r="F115" s="200">
        <v>200</v>
      </c>
      <c r="G115" s="191" t="s">
        <v>50</v>
      </c>
      <c r="H115" s="191">
        <v>0</v>
      </c>
      <c r="I115" s="232" t="s">
        <v>51</v>
      </c>
      <c r="J115" s="191" t="s">
        <v>49</v>
      </c>
      <c r="K115" s="200">
        <v>943</v>
      </c>
      <c r="L115" s="216">
        <v>1.66</v>
      </c>
    </row>
    <row r="116" spans="1:12" ht="15.75" x14ac:dyDescent="0.25">
      <c r="A116" s="27"/>
      <c r="B116" s="18"/>
      <c r="C116" s="28"/>
      <c r="D116" s="23" t="s">
        <v>30</v>
      </c>
      <c r="E116" s="196" t="s">
        <v>40</v>
      </c>
      <c r="F116" s="233">
        <v>40</v>
      </c>
      <c r="G116" s="191" t="s">
        <v>132</v>
      </c>
      <c r="H116" s="191" t="s">
        <v>158</v>
      </c>
      <c r="I116" s="232" t="s">
        <v>159</v>
      </c>
      <c r="J116" s="234" t="s">
        <v>160</v>
      </c>
      <c r="K116" s="37"/>
      <c r="L116" s="216">
        <v>2.8</v>
      </c>
    </row>
    <row r="117" spans="1:12" ht="15.75" customHeight="1" thickBot="1" x14ac:dyDescent="0.3">
      <c r="A117" s="39"/>
      <c r="B117" s="40"/>
      <c r="C117" s="41"/>
      <c r="D117" s="42" t="s">
        <v>31</v>
      </c>
      <c r="E117" s="43"/>
      <c r="F117" s="203">
        <f>SUM(F112:F116)</f>
        <v>390</v>
      </c>
      <c r="G117" s="203" t="s">
        <v>181</v>
      </c>
      <c r="H117" s="203" t="s">
        <v>182</v>
      </c>
      <c r="I117" s="203" t="s">
        <v>183</v>
      </c>
      <c r="J117" s="203" t="s">
        <v>184</v>
      </c>
      <c r="K117" s="203"/>
      <c r="L117" s="187">
        <f>SUM(L112:L116)</f>
        <v>62.545999999999992</v>
      </c>
    </row>
    <row r="118" spans="1:12" ht="15" x14ac:dyDescent="0.25">
      <c r="A118" s="47">
        <f>A112</f>
        <v>2</v>
      </c>
      <c r="B118" s="48">
        <f>B112</f>
        <v>5</v>
      </c>
      <c r="C118" s="49" t="s">
        <v>42</v>
      </c>
      <c r="D118" s="94" t="s">
        <v>20</v>
      </c>
      <c r="E118" s="248" t="s">
        <v>185</v>
      </c>
      <c r="F118" s="249" t="s">
        <v>186</v>
      </c>
      <c r="G118" s="250" t="s">
        <v>187</v>
      </c>
      <c r="H118" s="250" t="s">
        <v>188</v>
      </c>
      <c r="I118" s="251" t="s">
        <v>189</v>
      </c>
      <c r="J118" s="252" t="s">
        <v>190</v>
      </c>
      <c r="K118" s="56">
        <v>469</v>
      </c>
      <c r="L118" s="253">
        <v>42.77</v>
      </c>
    </row>
    <row r="119" spans="1:12" ht="15" x14ac:dyDescent="0.25">
      <c r="A119" s="27"/>
      <c r="B119" s="18"/>
      <c r="C119" s="28"/>
      <c r="D119" s="23" t="s">
        <v>21</v>
      </c>
      <c r="E119" s="82" t="s">
        <v>105</v>
      </c>
      <c r="F119" s="83">
        <v>200</v>
      </c>
      <c r="G119" s="154">
        <v>0</v>
      </c>
      <c r="H119" s="154">
        <v>0</v>
      </c>
      <c r="I119" s="86">
        <v>8</v>
      </c>
      <c r="J119" s="83">
        <v>32</v>
      </c>
      <c r="K119" s="88">
        <v>943</v>
      </c>
      <c r="L119" s="26">
        <v>1.66</v>
      </c>
    </row>
    <row r="120" spans="1:12" ht="15" x14ac:dyDescent="0.25">
      <c r="A120" s="27"/>
      <c r="B120" s="18"/>
      <c r="C120" s="28"/>
      <c r="D120" s="23" t="s">
        <v>22</v>
      </c>
      <c r="E120" s="29" t="s">
        <v>146</v>
      </c>
      <c r="F120" s="22">
        <v>40</v>
      </c>
      <c r="G120" s="23">
        <v>3.04</v>
      </c>
      <c r="H120" s="23">
        <v>0.32</v>
      </c>
      <c r="I120" s="24">
        <v>19.68</v>
      </c>
      <c r="J120" s="22">
        <v>94</v>
      </c>
      <c r="K120" s="37"/>
      <c r="L120" s="35">
        <v>2.8</v>
      </c>
    </row>
    <row r="121" spans="1:12" ht="15" x14ac:dyDescent="0.25">
      <c r="A121" s="39"/>
      <c r="B121" s="40"/>
      <c r="C121" s="41"/>
      <c r="D121" s="42" t="s">
        <v>31</v>
      </c>
      <c r="E121" s="43"/>
      <c r="F121" s="98">
        <f>SUM(F119:F120)</f>
        <v>240</v>
      </c>
      <c r="G121" s="98" t="s">
        <v>191</v>
      </c>
      <c r="H121" s="98" t="s">
        <v>192</v>
      </c>
      <c r="I121" s="98" t="s">
        <v>193</v>
      </c>
      <c r="J121" s="98" t="s">
        <v>194</v>
      </c>
      <c r="K121" s="203"/>
      <c r="L121" s="46">
        <f>SUM(L118:L120)</f>
        <v>47.23</v>
      </c>
    </row>
    <row r="122" spans="1:12" ht="15.75" thickBot="1" x14ac:dyDescent="0.25">
      <c r="A122" s="64">
        <f>A112</f>
        <v>2</v>
      </c>
      <c r="B122" s="65">
        <f>B112</f>
        <v>5</v>
      </c>
      <c r="C122" s="267" t="s">
        <v>4</v>
      </c>
      <c r="D122" s="268"/>
      <c r="E122" s="66"/>
      <c r="F122" s="204" t="s">
        <v>199</v>
      </c>
      <c r="G122" s="204" t="s">
        <v>195</v>
      </c>
      <c r="H122" s="204" t="s">
        <v>196</v>
      </c>
      <c r="I122" s="204" t="s">
        <v>197</v>
      </c>
      <c r="J122" s="204" t="s">
        <v>198</v>
      </c>
      <c r="K122" s="205"/>
      <c r="L122" s="69">
        <v>109.776</v>
      </c>
    </row>
    <row r="123" spans="1:12" ht="15" x14ac:dyDescent="0.25">
      <c r="A123" s="101">
        <v>2</v>
      </c>
      <c r="B123" s="102">
        <v>6</v>
      </c>
      <c r="C123" s="19" t="s">
        <v>19</v>
      </c>
      <c r="D123" s="23" t="s">
        <v>25</v>
      </c>
      <c r="E123" s="36" t="s">
        <v>170</v>
      </c>
      <c r="F123" s="22">
        <v>150</v>
      </c>
      <c r="G123" s="23">
        <v>15.739000000000001</v>
      </c>
      <c r="H123" s="23">
        <v>16.443000000000001</v>
      </c>
      <c r="I123" s="24">
        <v>30.768999999999998</v>
      </c>
      <c r="J123" s="22">
        <v>334.13600000000002</v>
      </c>
      <c r="K123" s="78">
        <v>443</v>
      </c>
      <c r="L123" s="153">
        <v>61.529000000000003</v>
      </c>
    </row>
    <row r="124" spans="1:12" ht="15" x14ac:dyDescent="0.25">
      <c r="A124" s="27"/>
      <c r="B124" s="18"/>
      <c r="C124" s="28"/>
      <c r="D124" s="23" t="s">
        <v>59</v>
      </c>
      <c r="E124" s="82" t="s">
        <v>105</v>
      </c>
      <c r="F124" s="83">
        <v>200</v>
      </c>
      <c r="G124" s="154">
        <v>0</v>
      </c>
      <c r="H124" s="154">
        <v>0</v>
      </c>
      <c r="I124" s="86">
        <v>8</v>
      </c>
      <c r="J124" s="83">
        <v>32</v>
      </c>
      <c r="K124" s="88">
        <v>943</v>
      </c>
      <c r="L124" s="26">
        <v>1.66</v>
      </c>
    </row>
    <row r="125" spans="1:12" ht="15" x14ac:dyDescent="0.25">
      <c r="A125" s="27"/>
      <c r="B125" s="18"/>
      <c r="C125" s="28"/>
      <c r="D125" s="23" t="s">
        <v>58</v>
      </c>
      <c r="E125" s="29" t="s">
        <v>146</v>
      </c>
      <c r="F125" s="22">
        <v>40</v>
      </c>
      <c r="G125" s="23">
        <v>3.04</v>
      </c>
      <c r="H125" s="23">
        <v>0.32</v>
      </c>
      <c r="I125" s="24">
        <v>19.68</v>
      </c>
      <c r="J125" s="22">
        <v>94</v>
      </c>
      <c r="K125" s="37"/>
      <c r="L125" s="35">
        <v>2.8</v>
      </c>
    </row>
    <row r="126" spans="1:12" ht="15.75" customHeight="1" x14ac:dyDescent="0.25">
      <c r="A126" s="39"/>
      <c r="B126" s="40"/>
      <c r="C126" s="41"/>
      <c r="D126" s="42" t="s">
        <v>31</v>
      </c>
      <c r="E126" s="43"/>
      <c r="F126" s="44">
        <f>SUM(F123:F125)</f>
        <v>390</v>
      </c>
      <c r="G126" s="44">
        <f t="shared" ref="G126:J126" si="8">SUM(G123:G125)</f>
        <v>18.779</v>
      </c>
      <c r="H126" s="44">
        <f t="shared" si="8"/>
        <v>16.763000000000002</v>
      </c>
      <c r="I126" s="44">
        <f t="shared" si="8"/>
        <v>58.448999999999998</v>
      </c>
      <c r="J126" s="44">
        <f t="shared" si="8"/>
        <v>460.13600000000002</v>
      </c>
      <c r="K126" s="93"/>
      <c r="L126" s="46">
        <f>SUM(L123:L125)</f>
        <v>65.989000000000004</v>
      </c>
    </row>
    <row r="127" spans="1:12" ht="15" x14ac:dyDescent="0.25">
      <c r="A127" s="47">
        <f>A123</f>
        <v>2</v>
      </c>
      <c r="B127" s="48">
        <v>6</v>
      </c>
      <c r="C127" s="49" t="s">
        <v>42</v>
      </c>
      <c r="D127" s="159"/>
      <c r="E127" s="254"/>
      <c r="F127" s="255"/>
      <c r="G127" s="160"/>
      <c r="H127" s="160"/>
      <c r="I127" s="160"/>
      <c r="J127" s="160"/>
      <c r="K127" s="37"/>
      <c r="L127" s="162"/>
    </row>
    <row r="128" spans="1:12" ht="15" x14ac:dyDescent="0.25">
      <c r="A128" s="27"/>
      <c r="B128" s="18"/>
      <c r="C128" s="28"/>
      <c r="D128" s="159"/>
      <c r="E128" s="38"/>
      <c r="F128" s="160"/>
      <c r="G128" s="160"/>
      <c r="H128" s="160"/>
      <c r="I128" s="160"/>
      <c r="J128" s="160"/>
      <c r="K128" s="37"/>
      <c r="L128" s="162"/>
    </row>
    <row r="129" spans="1:12" ht="15" x14ac:dyDescent="0.25">
      <c r="A129" s="27"/>
      <c r="B129" s="18"/>
      <c r="C129" s="28"/>
      <c r="D129" s="159"/>
      <c r="E129" s="256"/>
      <c r="F129" s="257"/>
      <c r="G129" s="160"/>
      <c r="H129" s="160"/>
      <c r="I129" s="160"/>
      <c r="J129" s="160"/>
      <c r="K129" s="37"/>
      <c r="L129" s="162"/>
    </row>
    <row r="130" spans="1:12" ht="15" x14ac:dyDescent="0.25">
      <c r="A130" s="27"/>
      <c r="B130" s="18"/>
      <c r="C130" s="28"/>
      <c r="D130" s="159"/>
      <c r="E130" s="256"/>
      <c r="F130" s="81"/>
      <c r="G130" s="160"/>
      <c r="H130" s="160"/>
      <c r="I130" s="160"/>
      <c r="J130" s="160"/>
      <c r="K130" s="37"/>
      <c r="L130" s="162"/>
    </row>
    <row r="131" spans="1:12" ht="15" x14ac:dyDescent="0.25">
      <c r="A131" s="27"/>
      <c r="B131" s="18"/>
      <c r="C131" s="28"/>
      <c r="D131" s="159"/>
      <c r="E131" s="258"/>
      <c r="F131" s="87"/>
      <c r="G131" s="160"/>
      <c r="H131" s="160"/>
      <c r="I131" s="160"/>
      <c r="J131" s="160"/>
      <c r="K131" s="37"/>
      <c r="L131" s="162"/>
    </row>
    <row r="132" spans="1:12" ht="15" x14ac:dyDescent="0.25">
      <c r="A132" s="27"/>
      <c r="B132" s="18"/>
      <c r="C132" s="28"/>
      <c r="D132" s="159"/>
      <c r="E132" s="38"/>
      <c r="F132" s="160"/>
      <c r="G132" s="160"/>
      <c r="H132" s="160"/>
      <c r="I132" s="160"/>
      <c r="J132" s="160"/>
      <c r="K132" s="37"/>
      <c r="L132" s="162"/>
    </row>
    <row r="133" spans="1:12" ht="15" x14ac:dyDescent="0.25">
      <c r="A133" s="27"/>
      <c r="B133" s="18"/>
      <c r="C133" s="28"/>
      <c r="D133" s="159"/>
      <c r="E133" s="256"/>
      <c r="F133" s="81"/>
      <c r="G133" s="160"/>
      <c r="H133" s="160"/>
      <c r="I133" s="160"/>
      <c r="J133" s="160"/>
      <c r="K133" s="37"/>
      <c r="L133" s="162"/>
    </row>
    <row r="134" spans="1:12" ht="15" x14ac:dyDescent="0.25">
      <c r="A134" s="27"/>
      <c r="B134" s="18"/>
      <c r="C134" s="28"/>
      <c r="D134" s="259"/>
      <c r="E134" s="38"/>
      <c r="F134" s="160"/>
      <c r="G134" s="160"/>
      <c r="H134" s="160"/>
      <c r="I134" s="160"/>
      <c r="J134" s="160"/>
      <c r="K134" s="37"/>
      <c r="L134" s="162"/>
    </row>
    <row r="135" spans="1:12" ht="15" x14ac:dyDescent="0.25">
      <c r="A135" s="27"/>
      <c r="B135" s="18"/>
      <c r="C135" s="28"/>
      <c r="D135" s="259"/>
      <c r="E135" s="38"/>
      <c r="F135" s="160"/>
      <c r="G135" s="160"/>
      <c r="H135" s="160"/>
      <c r="I135" s="160"/>
      <c r="J135" s="160"/>
      <c r="K135" s="37"/>
      <c r="L135" s="162"/>
    </row>
    <row r="136" spans="1:12" ht="15" x14ac:dyDescent="0.25">
      <c r="A136" s="39"/>
      <c r="B136" s="40"/>
      <c r="C136" s="41"/>
      <c r="D136" s="42" t="s">
        <v>31</v>
      </c>
      <c r="E136" s="43"/>
      <c r="F136" s="44"/>
      <c r="G136" s="44"/>
      <c r="H136" s="44"/>
      <c r="I136" s="44"/>
      <c r="J136" s="44"/>
      <c r="K136" s="93"/>
      <c r="L136" s="44">
        <f t="shared" ref="L136" si="9">SUM(L127:L135)</f>
        <v>0</v>
      </c>
    </row>
    <row r="137" spans="1:12" ht="15.75" thickBot="1" x14ac:dyDescent="0.25">
      <c r="A137" s="64">
        <f>A123</f>
        <v>2</v>
      </c>
      <c r="B137" s="65">
        <f>B123</f>
        <v>6</v>
      </c>
      <c r="C137" s="267" t="s">
        <v>4</v>
      </c>
      <c r="D137" s="268"/>
      <c r="E137" s="66"/>
      <c r="F137" s="128">
        <v>390</v>
      </c>
      <c r="G137" s="128">
        <v>18.779</v>
      </c>
      <c r="H137" s="128">
        <v>16.763000000000002</v>
      </c>
      <c r="I137" s="128">
        <v>58.448999999999998</v>
      </c>
      <c r="J137" s="128">
        <v>460.13600000000002</v>
      </c>
      <c r="K137" s="100"/>
      <c r="L137" s="128">
        <f>L126+L136</f>
        <v>65.989000000000004</v>
      </c>
    </row>
    <row r="138" spans="1:12" ht="13.5" thickBot="1" x14ac:dyDescent="0.25">
      <c r="A138" s="260"/>
      <c r="B138" s="261"/>
      <c r="C138" s="270" t="s">
        <v>5</v>
      </c>
      <c r="D138" s="270"/>
      <c r="E138" s="270"/>
      <c r="F138" s="262"/>
      <c r="G138" s="262"/>
      <c r="H138" s="262"/>
      <c r="I138" s="262"/>
      <c r="J138" s="262"/>
      <c r="K138" s="263"/>
      <c r="L138" s="262">
        <v>87.15</v>
      </c>
    </row>
  </sheetData>
  <mergeCells count="14">
    <mergeCell ref="C47:D47"/>
    <mergeCell ref="C57:D57"/>
    <mergeCell ref="C17:D17"/>
    <mergeCell ref="C138:E138"/>
    <mergeCell ref="C122:D122"/>
    <mergeCell ref="C92:D92"/>
    <mergeCell ref="C103:D103"/>
    <mergeCell ref="C111:D111"/>
    <mergeCell ref="C137:D137"/>
    <mergeCell ref="C1:E1"/>
    <mergeCell ref="H1:K1"/>
    <mergeCell ref="H2:K2"/>
    <mergeCell ref="C28:D28"/>
    <mergeCell ref="C39:D3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Мед.П</cp:lastModifiedBy>
  <dcterms:created xsi:type="dcterms:W3CDTF">2022-05-16T14:23:56Z</dcterms:created>
  <dcterms:modified xsi:type="dcterms:W3CDTF">2026-01-21T09:16:44Z</dcterms:modified>
</cp:coreProperties>
</file>