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оут\Desktop\"/>
    </mc:Choice>
  </mc:AlternateContent>
  <xr:revisionPtr revIDLastSave="0" documentId="13_ncr:1_{D80466A3-8F0E-4FD8-8B60-BB80260B9C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G131" i="1" l="1"/>
  <c r="F257" i="1"/>
  <c r="H341" i="1"/>
  <c r="J425" i="1"/>
  <c r="F593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47" i="1"/>
  <c r="I594" i="1" s="1"/>
  <c r="F89" i="1"/>
  <c r="J89" i="1"/>
  <c r="H173" i="1"/>
  <c r="I215" i="1"/>
  <c r="J257" i="1"/>
  <c r="G299" i="1"/>
  <c r="I383" i="1"/>
  <c r="F425" i="1"/>
  <c r="G467" i="1"/>
  <c r="H509" i="1"/>
  <c r="I551" i="1"/>
  <c r="J593" i="1"/>
  <c r="F47" i="1"/>
  <c r="J47" i="1"/>
  <c r="G89" i="1"/>
  <c r="G594" i="1" s="1"/>
  <c r="H131" i="1"/>
  <c r="H594" i="1" s="1"/>
  <c r="G47" i="1"/>
  <c r="H89" i="1"/>
  <c r="I131" i="1"/>
  <c r="F173" i="1"/>
  <c r="F594" i="1" s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/>
  <c r="L459" i="1"/>
  <c r="L501" i="1"/>
  <c r="L143" i="1"/>
  <c r="L123" i="1"/>
  <c r="L437" i="1"/>
  <c r="L382" i="1"/>
  <c r="L353" i="1"/>
  <c r="L333" i="1"/>
  <c r="L269" i="1"/>
  <c r="L111" i="1"/>
  <c r="L116" i="1"/>
  <c r="L81" i="1"/>
  <c r="L291" i="1"/>
  <c r="L165" i="1"/>
  <c r="L375" i="1"/>
  <c r="L249" i="1"/>
  <c r="L395" i="1"/>
  <c r="L594" i="1"/>
  <c r="L551" i="1"/>
  <c r="L521" i="1"/>
  <c r="L479" i="1"/>
  <c r="L466" i="1"/>
  <c r="L39" i="1"/>
  <c r="L185" i="1"/>
  <c r="L195" i="1"/>
  <c r="L200" i="1"/>
  <c r="L508" i="1"/>
  <c r="L59" i="1"/>
  <c r="L153" i="1"/>
  <c r="L158" i="1"/>
  <c r="L298" i="1"/>
  <c r="L494" i="1"/>
  <c r="L489" i="1"/>
  <c r="L88" i="1"/>
  <c r="L585" i="1"/>
  <c r="L256" i="1"/>
  <c r="L130" i="1"/>
  <c r="L452" i="1"/>
  <c r="L447" i="1"/>
  <c r="L592" i="1"/>
  <c r="L46" i="1"/>
  <c r="L101" i="1"/>
  <c r="L578" i="1"/>
  <c r="L573" i="1"/>
  <c r="L172" i="1"/>
  <c r="L207" i="1"/>
  <c r="L563" i="1"/>
  <c r="L593" i="1"/>
  <c r="L311" i="1"/>
  <c r="L27" i="1"/>
  <c r="L32" i="1"/>
  <c r="L321" i="1"/>
  <c r="L326" i="1"/>
  <c r="L550" i="1"/>
  <c r="L405" i="1"/>
  <c r="L410" i="1"/>
  <c r="L424" i="1"/>
  <c r="L340" i="1"/>
  <c r="L543" i="1"/>
  <c r="L368" i="1"/>
  <c r="L363" i="1"/>
  <c r="L531" i="1"/>
  <c r="L536" i="1"/>
  <c r="L284" i="1"/>
  <c r="L279" i="1"/>
  <c r="L74" i="1"/>
  <c r="L69" i="1"/>
  <c r="L214" i="1"/>
  <c r="L17" i="1"/>
  <c r="L237" i="1"/>
  <c r="L242" i="1"/>
  <c r="L417" i="1"/>
  <c r="L227" i="1"/>
</calcChain>
</file>

<file path=xl/sharedStrings.xml><?xml version="1.0" encoding="utf-8"?>
<sst xmlns="http://schemas.openxmlformats.org/spreadsheetml/2006/main" count="616" uniqueCount="106">
  <si>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</si>
  <si>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</si>
  <si>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</si>
  <si>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</si>
  <si>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</si>
  <si>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</si>
  <si>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</si>
  <si>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</si>
  <si>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</si>
  <si>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</si>
  <si>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</si>
  <si>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</si>
  <si>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</si>
  <si>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</si>
  <si>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</si>
  <si>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</si>
  <si>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</si>
  <si>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</si>
  <si>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</si>
  <si>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</si>
  <si>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</si>
  <si>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</si>
  <si>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</si>
  <si>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</si>
  <si>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</si>
  <si>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</si>
  <si>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</si>
  <si>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</si>
  <si>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</si>
  <si>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</si>
  <si>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</si>
  <si>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</si>
  <si>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</si>
  <si>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</si>
  <si>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</si>
  <si>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</si>
  <si>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</si>
  <si>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</si>
  <si>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</si>
  <si>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</si>
  <si>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</si>
  <si>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</si>
  <si>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</si>
  <si>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</si>
  <si>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</si>
  <si>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</si>
  <si>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чай с сахаром </t>
  </si>
  <si>
    <t>хлеб пшеничный, хлеб ржано-пшеничный</t>
  </si>
  <si>
    <t>Закуска</t>
  </si>
  <si>
    <t>чай с сахаром и лимоном</t>
  </si>
  <si>
    <t>чай с сахаром и яблоками</t>
  </si>
  <si>
    <t>фрукт</t>
  </si>
  <si>
    <t>яблоко</t>
  </si>
  <si>
    <t>Каша молочная геркулесовая со сливочным маслом</t>
  </si>
  <si>
    <t>Гарнир</t>
  </si>
  <si>
    <t>плов из птицы</t>
  </si>
  <si>
    <t>Салат картофельной с солеными огурцами</t>
  </si>
  <si>
    <t>Огурцы свежие с маслом</t>
  </si>
  <si>
    <t>Каша молочная "Дружба" со сливочным маслом</t>
  </si>
  <si>
    <t>Пирожок с повидлом</t>
  </si>
  <si>
    <t>Сыр</t>
  </si>
  <si>
    <t>Сладкое</t>
  </si>
  <si>
    <t>Винегрет овощной</t>
  </si>
  <si>
    <t>Яблоко</t>
  </si>
  <si>
    <t>Каша гречневая рассыпчатая/Куриная грудка тушеная в сметанном соусе</t>
  </si>
  <si>
    <t>чай с сахаром и черносливом</t>
  </si>
  <si>
    <t>Каша пшеничная рассыпчатая/Гуляш из говядины с соусом</t>
  </si>
  <si>
    <t>Сосиска в тесте</t>
  </si>
  <si>
    <t>чай с сахаром и изюмом</t>
  </si>
  <si>
    <t>картофельное пюре/ Биточки рыбные с соусом</t>
  </si>
  <si>
    <t>Сложный гарнир(картофельное пюре,капуста тушеная)/Котлета из говядины с соусом</t>
  </si>
  <si>
    <t>Плов из говядины</t>
  </si>
  <si>
    <t>чай сладкий с урюком</t>
  </si>
  <si>
    <t>Каша гречневая рассыпчатая/куриная грудка тушеная в сметанном соусе</t>
  </si>
  <si>
    <t>Макароны отварные с маслом/Сосиска отварная с соусом</t>
  </si>
  <si>
    <t>Гороховое пюре/ котлета из птицы с соусом</t>
  </si>
  <si>
    <t>Макароны отварные со сливочном маслом/ котлета из говядины с соусом</t>
  </si>
  <si>
    <t>чай с сахаром и  яблоками</t>
  </si>
  <si>
    <t>№685/2004</t>
  </si>
  <si>
    <t>№338</t>
  </si>
  <si>
    <t>№203/268</t>
  </si>
  <si>
    <t>№302/290</t>
  </si>
  <si>
    <t>№377</t>
  </si>
  <si>
    <t>№171/260</t>
  </si>
  <si>
    <t>№376</t>
  </si>
  <si>
    <t>№17/71</t>
  </si>
  <si>
    <t>Салат из белокочанной капусты с огурцами(до 1 марта) огурцы свежие порционно (после 1 марта)</t>
  </si>
  <si>
    <t>№420</t>
  </si>
  <si>
    <t>№173</t>
  </si>
  <si>
    <t>№15</t>
  </si>
  <si>
    <t>№42</t>
  </si>
  <si>
    <t>№291</t>
  </si>
  <si>
    <t>№20</t>
  </si>
  <si>
    <t>№312/234</t>
  </si>
  <si>
    <t>№418</t>
  </si>
  <si>
    <t>№312/321/268</t>
  </si>
  <si>
    <t>№265</t>
  </si>
  <si>
    <t>№49/ТТК№27</t>
  </si>
  <si>
    <t>Салат "Витаминный"(до марта)Огурцы свежие порционно(после 1 марта)</t>
  </si>
  <si>
    <t>№67</t>
  </si>
  <si>
    <t>№203/243</t>
  </si>
  <si>
    <t>№45/71</t>
  </si>
  <si>
    <t>№306/294</t>
  </si>
  <si>
    <t>Салат из белокочанной капусты(до 1 марта)Салат из припущенной моркови с яблоками (после 1 марта)</t>
  </si>
  <si>
    <t>МБОУ " Шумбутская  СОШ"</t>
  </si>
  <si>
    <t>Фарзутдинов Р.Х.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</si>
</sst>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7" xfId="0" applyNumberFormat="1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5" fontId="0" fillId="5" borderId="19" xfId="0" applyNumberFormat="1" applyFill="1" applyBorder="1" applyProtection="1">
      <protection locked="0"/>
    </xf>
    <xf numFmtId="165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208" activePane="bottomRight" state="frozen"/>
      <selection pane="topRight" activeCell="E1" sqref="E1"/>
      <selection pane="bottomLeft" activeCell="A6" sqref="A6"/>
      <selection pane="bottomRight" activeCell="M215" sqref="M2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1" t="s">
        <v>104</v>
      </c>
      <c r="D1" s="92"/>
      <c r="E1" s="92"/>
      <c r="F1" s="13" t="s">
        <v>16</v>
      </c>
      <c r="G1" s="2" t="s">
        <v>17</v>
      </c>
      <c r="H1" s="93" t="s">
        <v>45</v>
      </c>
      <c r="I1" s="93"/>
      <c r="J1" s="93"/>
      <c r="K1" s="93"/>
    </row>
    <row r="2" spans="1:12" ht="17.399999999999999" x14ac:dyDescent="0.25">
      <c r="A2" s="43" t="s">
        <v>6</v>
      </c>
      <c r="C2" s="2"/>
      <c r="G2" s="2" t="s">
        <v>18</v>
      </c>
      <c r="H2" s="93" t="s">
        <v>105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76</v>
      </c>
      <c r="F6" s="48">
        <v>250</v>
      </c>
      <c r="G6" s="62">
        <v>15.57</v>
      </c>
      <c r="H6" s="62">
        <v>18.97</v>
      </c>
      <c r="I6" s="63">
        <v>46.14</v>
      </c>
      <c r="J6" s="62">
        <v>405</v>
      </c>
      <c r="K6" s="49" t="s">
        <v>80</v>
      </c>
      <c r="L6" s="48">
        <v>66.760000000000005</v>
      </c>
    </row>
    <row r="7" spans="1:12" ht="14.4" x14ac:dyDescent="0.3">
      <c r="A7" s="25"/>
      <c r="B7" s="16"/>
      <c r="C7" s="11"/>
      <c r="D7" s="6"/>
      <c r="E7" s="59"/>
      <c r="F7" s="51"/>
      <c r="G7" s="64"/>
      <c r="H7" s="64"/>
      <c r="I7" s="65"/>
      <c r="J7" s="73"/>
      <c r="K7" s="52"/>
      <c r="L7" s="51"/>
    </row>
    <row r="8" spans="1:12" ht="26.4" x14ac:dyDescent="0.3">
      <c r="A8" s="25"/>
      <c r="B8" s="16"/>
      <c r="C8" s="11"/>
      <c r="D8" s="7" t="s">
        <v>22</v>
      </c>
      <c r="E8" s="59" t="s">
        <v>77</v>
      </c>
      <c r="F8" s="51">
        <v>200</v>
      </c>
      <c r="G8" s="64">
        <v>0.24</v>
      </c>
      <c r="H8" s="64">
        <v>0.09</v>
      </c>
      <c r="I8" s="65">
        <v>11</v>
      </c>
      <c r="J8" s="73">
        <v>45.77</v>
      </c>
      <c r="K8" s="52" t="s">
        <v>78</v>
      </c>
      <c r="L8" s="51"/>
    </row>
    <row r="9" spans="1:12" ht="14.4" x14ac:dyDescent="0.3">
      <c r="A9" s="25"/>
      <c r="B9" s="16"/>
      <c r="C9" s="11"/>
      <c r="D9" s="7" t="s">
        <v>23</v>
      </c>
      <c r="E9" s="59" t="s">
        <v>47</v>
      </c>
      <c r="F9" s="51">
        <v>50</v>
      </c>
      <c r="G9" s="66">
        <v>3.8</v>
      </c>
      <c r="H9" s="66">
        <v>1.01</v>
      </c>
      <c r="I9" s="67">
        <v>22.6</v>
      </c>
      <c r="J9" s="66">
        <v>114.75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0" t="s">
        <v>63</v>
      </c>
      <c r="F10" s="51">
        <v>100</v>
      </c>
      <c r="G10" s="68">
        <v>0.4</v>
      </c>
      <c r="H10" s="69">
        <v>0.4</v>
      </c>
      <c r="I10" s="70">
        <v>7.35</v>
      </c>
      <c r="J10" s="69">
        <v>46.6</v>
      </c>
      <c r="K10" s="52" t="s">
        <v>79</v>
      </c>
      <c r="L10" s="51"/>
    </row>
    <row r="11" spans="1:12" ht="15" thickBot="1" x14ac:dyDescent="0.35">
      <c r="A11" s="25"/>
      <c r="B11" s="16"/>
      <c r="C11" s="11"/>
      <c r="D11" s="6" t="s">
        <v>48</v>
      </c>
      <c r="E11" s="61"/>
      <c r="F11" s="51"/>
      <c r="G11" s="71"/>
      <c r="H11" s="71"/>
      <c r="I11" s="72"/>
      <c r="J11" s="7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600</v>
      </c>
      <c r="G13" s="21">
        <f t="shared" ref="G13:J13" si="0">SUM(G6:G12)</f>
        <v>20.009999999999998</v>
      </c>
      <c r="H13" s="21">
        <f t="shared" si="0"/>
        <v>20.47</v>
      </c>
      <c r="I13" s="21">
        <f t="shared" si="0"/>
        <v>87.09</v>
      </c>
      <c r="J13" s="21">
        <f t="shared" si="0"/>
        <v>612.12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89" t="s">
        <v>4</v>
      </c>
      <c r="D47" s="90"/>
      <c r="E47" s="33"/>
      <c r="F47" s="34">
        <f>F13+F17+F27+F32+F39+F46</f>
        <v>600</v>
      </c>
      <c r="G47" s="34">
        <f t="shared" ref="G47:J47" si="7">G13+G17+G27+G32+G39+G46</f>
        <v>20.009999999999998</v>
      </c>
      <c r="H47" s="34">
        <f t="shared" si="7"/>
        <v>20.47</v>
      </c>
      <c r="I47" s="34">
        <f t="shared" si="7"/>
        <v>87.09</v>
      </c>
      <c r="J47" s="34">
        <f t="shared" si="7"/>
        <v>612.12</v>
      </c>
      <c r="K47" s="35"/>
      <c r="L47" s="34">
        <v>66.760000000000005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64</v>
      </c>
      <c r="F48" s="48">
        <v>250</v>
      </c>
      <c r="G48" s="62">
        <v>14</v>
      </c>
      <c r="H48" s="74">
        <v>18.96</v>
      </c>
      <c r="I48" s="75">
        <v>35.4</v>
      </c>
      <c r="J48" s="74">
        <v>368.14</v>
      </c>
      <c r="K48" s="49" t="s">
        <v>81</v>
      </c>
      <c r="L48" s="48">
        <v>66.760000000000005</v>
      </c>
    </row>
    <row r="49" spans="1:12" ht="14.4" x14ac:dyDescent="0.3">
      <c r="A49" s="15"/>
      <c r="B49" s="16"/>
      <c r="C49" s="11"/>
      <c r="D49" s="6"/>
      <c r="E49" s="59"/>
      <c r="F49" s="51"/>
      <c r="G49" s="64"/>
      <c r="H49" s="64"/>
      <c r="I49" s="67"/>
      <c r="J49" s="76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9" t="s">
        <v>49</v>
      </c>
      <c r="F50" s="51">
        <v>200</v>
      </c>
      <c r="G50" s="64">
        <v>0.04</v>
      </c>
      <c r="H50" s="64">
        <v>5.0000000000000001E-3</v>
      </c>
      <c r="I50" s="67">
        <v>10.1</v>
      </c>
      <c r="J50" s="76">
        <v>40.700000000000003</v>
      </c>
      <c r="K50" s="52" t="s">
        <v>82</v>
      </c>
      <c r="L50" s="51"/>
    </row>
    <row r="51" spans="1:12" ht="14.4" x14ac:dyDescent="0.3">
      <c r="A51" s="15"/>
      <c r="B51" s="16"/>
      <c r="C51" s="11"/>
      <c r="D51" s="7" t="s">
        <v>23</v>
      </c>
      <c r="E51" s="59" t="s">
        <v>47</v>
      </c>
      <c r="F51" s="51">
        <v>40</v>
      </c>
      <c r="G51" s="66">
        <v>2.95</v>
      </c>
      <c r="H51" s="66">
        <v>0.74</v>
      </c>
      <c r="I51" s="67">
        <v>17.8</v>
      </c>
      <c r="J51" s="79">
        <v>89.85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60" t="s">
        <v>63</v>
      </c>
      <c r="F52" s="51">
        <v>100</v>
      </c>
      <c r="G52" s="69">
        <v>1.69</v>
      </c>
      <c r="H52" s="69">
        <v>0.47</v>
      </c>
      <c r="I52" s="78">
        <v>14.7</v>
      </c>
      <c r="J52" s="77">
        <v>69.8</v>
      </c>
      <c r="K52" s="52" t="s">
        <v>79</v>
      </c>
      <c r="L52" s="51"/>
    </row>
    <row r="53" spans="1:12" ht="15" thickBot="1" x14ac:dyDescent="0.35">
      <c r="A53" s="15"/>
      <c r="B53" s="16"/>
      <c r="C53" s="11"/>
      <c r="D53" s="6" t="s">
        <v>48</v>
      </c>
      <c r="E53" s="61"/>
      <c r="F53" s="51"/>
      <c r="G53" s="71"/>
      <c r="H53" s="71"/>
      <c r="I53" s="72"/>
      <c r="J53" s="80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18.68</v>
      </c>
      <c r="H55" s="21">
        <f t="shared" ref="H55" si="9">SUM(H48:H54)</f>
        <v>20.174999999999997</v>
      </c>
      <c r="I55" s="21">
        <f t="shared" ref="I55" si="10">SUM(I48:I54)</f>
        <v>78</v>
      </c>
      <c r="J55" s="21">
        <f t="shared" ref="J55" si="11">SUM(J48:J54)</f>
        <v>568.4899999999999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89" t="s">
        <v>4</v>
      </c>
      <c r="D89" s="90"/>
      <c r="E89" s="33"/>
      <c r="F89" s="34">
        <f>F55+F59+F69+F74+F81+F88</f>
        <v>590</v>
      </c>
      <c r="G89" s="34">
        <f t="shared" ref="G89" si="38">G55+G59+G69+G74+G81+G88</f>
        <v>18.68</v>
      </c>
      <c r="H89" s="34">
        <f t="shared" ref="H89" si="39">H55+H59+H69+H74+H81+H88</f>
        <v>20.174999999999997</v>
      </c>
      <c r="I89" s="34">
        <f t="shared" ref="I89" si="40">I55+I59+I69+I74+I81+I88</f>
        <v>78</v>
      </c>
      <c r="J89" s="34">
        <f t="shared" ref="J89" si="41">J55+J59+J69+J74+J81+J88</f>
        <v>568.4899999999999</v>
      </c>
      <c r="K89" s="35"/>
      <c r="L89" s="34">
        <v>66.760000000000005</v>
      </c>
    </row>
    <row r="90" spans="1:12" ht="28.8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66</v>
      </c>
      <c r="F90" s="48">
        <v>250</v>
      </c>
      <c r="G90" s="62">
        <v>16</v>
      </c>
      <c r="H90" s="62">
        <v>14.04</v>
      </c>
      <c r="I90" s="63">
        <v>49.9</v>
      </c>
      <c r="J90" s="62">
        <v>390.86</v>
      </c>
      <c r="K90" s="49" t="s">
        <v>83</v>
      </c>
      <c r="L90" s="48">
        <v>66.760000000000005</v>
      </c>
    </row>
    <row r="91" spans="1:12" ht="14.4" x14ac:dyDescent="0.3">
      <c r="A91" s="25"/>
      <c r="B91" s="16"/>
      <c r="C91" s="11"/>
      <c r="D91" s="6"/>
      <c r="E91" s="59"/>
      <c r="F91" s="51"/>
      <c r="G91" s="76"/>
      <c r="H91" s="76"/>
      <c r="I91" s="81"/>
      <c r="J91" s="76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9" t="s">
        <v>65</v>
      </c>
      <c r="F92" s="51">
        <v>200</v>
      </c>
      <c r="G92" s="76">
        <v>0.2</v>
      </c>
      <c r="H92" s="66">
        <v>0.05</v>
      </c>
      <c r="I92" s="81">
        <v>10</v>
      </c>
      <c r="J92" s="76">
        <v>41.3</v>
      </c>
      <c r="K92" s="52" t="s">
        <v>84</v>
      </c>
      <c r="L92" s="51"/>
    </row>
    <row r="93" spans="1:12" ht="14.4" x14ac:dyDescent="0.3">
      <c r="A93" s="25"/>
      <c r="B93" s="16"/>
      <c r="C93" s="11"/>
      <c r="D93" s="7" t="s">
        <v>23</v>
      </c>
      <c r="E93" s="59" t="s">
        <v>47</v>
      </c>
      <c r="F93" s="51">
        <v>40</v>
      </c>
      <c r="G93" s="66">
        <v>2.95</v>
      </c>
      <c r="H93" s="66">
        <v>0.74</v>
      </c>
      <c r="I93" s="67">
        <v>17.8</v>
      </c>
      <c r="J93" s="79">
        <v>89.85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9"/>
      <c r="F94" s="51"/>
      <c r="G94" s="76"/>
      <c r="H94" s="76"/>
      <c r="I94" s="67"/>
      <c r="J94" s="76"/>
      <c r="K94" s="52"/>
      <c r="L94" s="51"/>
    </row>
    <row r="95" spans="1:12" ht="26.4" x14ac:dyDescent="0.3">
      <c r="A95" s="25"/>
      <c r="B95" s="16"/>
      <c r="C95" s="11"/>
      <c r="D95" s="6" t="s">
        <v>48</v>
      </c>
      <c r="E95" s="50" t="s">
        <v>86</v>
      </c>
      <c r="F95" s="51">
        <v>60</v>
      </c>
      <c r="G95" s="51">
        <v>0.8</v>
      </c>
      <c r="H95" s="51">
        <v>4</v>
      </c>
      <c r="I95" s="51">
        <v>2.2999999999999998</v>
      </c>
      <c r="J95" s="51">
        <v>49</v>
      </c>
      <c r="K95" s="52" t="s">
        <v>85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550</v>
      </c>
      <c r="G97" s="21">
        <f t="shared" ref="G97" si="42">SUM(G90:G96)</f>
        <v>19.95</v>
      </c>
      <c r="H97" s="21">
        <f t="shared" ref="H97" si="43">SUM(H90:H96)</f>
        <v>18.829999999999998</v>
      </c>
      <c r="I97" s="21">
        <f t="shared" ref="I97" si="44">SUM(I90:I96)</f>
        <v>80</v>
      </c>
      <c r="J97" s="21">
        <f t="shared" ref="J97" si="45">SUM(J90:J96)</f>
        <v>571.01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89" t="s">
        <v>4</v>
      </c>
      <c r="D131" s="90"/>
      <c r="E131" s="33"/>
      <c r="F131" s="34">
        <f>F97+F101+F111+F116+F123+F130</f>
        <v>550</v>
      </c>
      <c r="G131" s="34">
        <f t="shared" ref="G131" si="71">G97+G101+G111+G116+G123+G130</f>
        <v>19.95</v>
      </c>
      <c r="H131" s="34">
        <f t="shared" ref="H131" si="72">H97+H101+H111+H116+H123+H130</f>
        <v>18.829999999999998</v>
      </c>
      <c r="I131" s="34">
        <f t="shared" ref="I131" si="73">I97+I101+I111+I116+I123+I130</f>
        <v>80</v>
      </c>
      <c r="J131" s="34">
        <f t="shared" ref="J131" si="74">J97+J101+J111+J116+J123+J130</f>
        <v>571.01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67</v>
      </c>
      <c r="F132" s="48">
        <v>90</v>
      </c>
      <c r="G132" s="62">
        <v>7.1</v>
      </c>
      <c r="H132" s="62">
        <v>6.8</v>
      </c>
      <c r="I132" s="63">
        <v>25.6</v>
      </c>
      <c r="J132" s="48">
        <v>192</v>
      </c>
      <c r="K132" s="49" t="s">
        <v>87</v>
      </c>
      <c r="L132" s="48">
        <v>66.760000000000005</v>
      </c>
    </row>
    <row r="133" spans="1:12" ht="14.4" x14ac:dyDescent="0.3">
      <c r="A133" s="25"/>
      <c r="B133" s="16"/>
      <c r="C133" s="11"/>
      <c r="D133" s="6"/>
      <c r="E133" s="59"/>
      <c r="F133" s="51"/>
      <c r="G133" s="64"/>
      <c r="H133" s="64"/>
      <c r="I133" s="65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9" t="s">
        <v>68</v>
      </c>
      <c r="F134" s="51">
        <v>200</v>
      </c>
      <c r="G134" s="64">
        <v>2.1000000000000001E-2</v>
      </c>
      <c r="H134" s="64">
        <v>5.0000000000000001E-3</v>
      </c>
      <c r="I134" s="65">
        <v>14.975</v>
      </c>
      <c r="J134" s="51">
        <v>60</v>
      </c>
      <c r="K134" s="52" t="s">
        <v>84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9" t="s">
        <v>47</v>
      </c>
      <c r="F135" s="51">
        <v>40</v>
      </c>
      <c r="G135" s="66">
        <v>2.95</v>
      </c>
      <c r="H135" s="66">
        <v>0.74</v>
      </c>
      <c r="I135" s="67">
        <v>17.8</v>
      </c>
      <c r="J135" s="51">
        <v>89.85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9"/>
      <c r="F136" s="51"/>
      <c r="G136" s="76"/>
      <c r="H136" s="76"/>
      <c r="I136" s="67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54</v>
      </c>
      <c r="E137" s="60" t="s">
        <v>53</v>
      </c>
      <c r="F137" s="51">
        <v>215</v>
      </c>
      <c r="G137" s="69">
        <v>7.3</v>
      </c>
      <c r="H137" s="69">
        <v>10.39</v>
      </c>
      <c r="I137" s="70">
        <v>26.7</v>
      </c>
      <c r="J137" s="51">
        <v>229.51</v>
      </c>
      <c r="K137" s="52" t="s">
        <v>88</v>
      </c>
      <c r="L137" s="51"/>
    </row>
    <row r="138" spans="1:12" ht="14.4" x14ac:dyDescent="0.3">
      <c r="A138" s="25"/>
      <c r="B138" s="16"/>
      <c r="C138" s="11"/>
      <c r="D138" s="6" t="s">
        <v>48</v>
      </c>
      <c r="E138" s="50" t="s">
        <v>60</v>
      </c>
      <c r="F138" s="51">
        <v>10</v>
      </c>
      <c r="G138" s="51">
        <v>2.7</v>
      </c>
      <c r="H138" s="51">
        <v>2.5</v>
      </c>
      <c r="I138" s="51"/>
      <c r="J138" s="51">
        <v>33.4</v>
      </c>
      <c r="K138" s="52" t="s">
        <v>89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5">SUM(G132:G138)</f>
        <v>20.070999999999998</v>
      </c>
      <c r="H139" s="21">
        <f t="shared" ref="H139" si="76">SUM(H132:H138)</f>
        <v>20.435000000000002</v>
      </c>
      <c r="I139" s="21">
        <f t="shared" ref="I139" si="77">SUM(I132:I138)</f>
        <v>85.075000000000003</v>
      </c>
      <c r="J139" s="21">
        <f t="shared" ref="J139" si="78">SUM(J132:J138)</f>
        <v>604.76</v>
      </c>
      <c r="K139" s="27"/>
      <c r="L139" s="21">
        <f t="shared" ref="L139:L181" si="79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89" t="s">
        <v>4</v>
      </c>
      <c r="D173" s="90"/>
      <c r="E173" s="33"/>
      <c r="F173" s="34">
        <f>F139+F143+F153+F158+F165+F172</f>
        <v>555</v>
      </c>
      <c r="G173" s="34">
        <f t="shared" ref="G173" si="105">G139+G143+G153+G158+G165+G172</f>
        <v>20.070999999999998</v>
      </c>
      <c r="H173" s="34">
        <f t="shared" ref="H173" si="106">H139+H143+H153+H158+H165+H172</f>
        <v>20.435000000000002</v>
      </c>
      <c r="I173" s="34">
        <f t="shared" ref="I173" si="107">I139+I143+I153+I158+I165+I172</f>
        <v>85.075000000000003</v>
      </c>
      <c r="J173" s="34">
        <f t="shared" ref="J173" si="108">J139+J143+J153+J158+J165+J172</f>
        <v>604.76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55</v>
      </c>
      <c r="F174" s="48">
        <v>200</v>
      </c>
      <c r="G174" s="62">
        <v>14.7</v>
      </c>
      <c r="H174" s="74">
        <v>12.6</v>
      </c>
      <c r="I174" s="75">
        <v>38.9</v>
      </c>
      <c r="J174" s="74">
        <v>327.8</v>
      </c>
      <c r="K174" s="49" t="s">
        <v>91</v>
      </c>
      <c r="L174" s="48">
        <v>66.760000000000005</v>
      </c>
    </row>
    <row r="175" spans="1:12" ht="14.4" x14ac:dyDescent="0.3">
      <c r="A175" s="25"/>
      <c r="B175" s="16"/>
      <c r="C175" s="11"/>
      <c r="D175" s="6"/>
      <c r="E175" s="59"/>
      <c r="F175" s="51"/>
      <c r="G175" s="64"/>
      <c r="H175" s="64"/>
      <c r="I175" s="67"/>
      <c r="J175" s="76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9" t="s">
        <v>49</v>
      </c>
      <c r="F176" s="51">
        <v>200</v>
      </c>
      <c r="G176" s="66">
        <v>0.04</v>
      </c>
      <c r="H176" s="64">
        <v>5.0000000000000001E-3</v>
      </c>
      <c r="I176" s="67">
        <v>10.1</v>
      </c>
      <c r="J176" s="76">
        <v>40.700000000000003</v>
      </c>
      <c r="K176" s="52" t="s">
        <v>84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9" t="s">
        <v>47</v>
      </c>
      <c r="F177" s="51">
        <v>60</v>
      </c>
      <c r="G177" s="66">
        <v>3.8</v>
      </c>
      <c r="H177" s="66">
        <v>1.01</v>
      </c>
      <c r="I177" s="67">
        <v>28.8</v>
      </c>
      <c r="J177" s="79">
        <v>139.30000000000001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0"/>
      <c r="F178" s="51"/>
      <c r="G178" s="77"/>
      <c r="H178" s="69"/>
      <c r="I178" s="78"/>
      <c r="J178" s="77"/>
      <c r="K178" s="52"/>
      <c r="L178" s="51"/>
    </row>
    <row r="179" spans="1:12" ht="15" thickBot="1" x14ac:dyDescent="0.35">
      <c r="A179" s="25"/>
      <c r="B179" s="16"/>
      <c r="C179" s="11"/>
      <c r="D179" s="6" t="s">
        <v>48</v>
      </c>
      <c r="E179" s="61" t="s">
        <v>56</v>
      </c>
      <c r="F179" s="51">
        <v>60</v>
      </c>
      <c r="G179" s="80">
        <v>1.5</v>
      </c>
      <c r="H179" s="80">
        <v>6.8</v>
      </c>
      <c r="I179" s="82">
        <v>5.0999999999999996</v>
      </c>
      <c r="J179" s="80">
        <v>87.7</v>
      </c>
      <c r="K179" s="52" t="s">
        <v>90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520</v>
      </c>
      <c r="G181" s="21">
        <f t="shared" ref="G181" si="109">SUM(G174:G180)</f>
        <v>20.04</v>
      </c>
      <c r="H181" s="21">
        <f t="shared" ref="H181" si="110">SUM(H174:H180)</f>
        <v>20.414999999999999</v>
      </c>
      <c r="I181" s="21">
        <f t="shared" ref="I181" si="111">SUM(I174:I180)</f>
        <v>82.899999999999991</v>
      </c>
      <c r="J181" s="21">
        <f t="shared" ref="J181" si="112">SUM(J174:J180)</f>
        <v>595.5</v>
      </c>
      <c r="K181" s="27"/>
      <c r="L181" s="21">
        <f t="shared" si="79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89" t="s">
        <v>4</v>
      </c>
      <c r="D215" s="90"/>
      <c r="E215" s="33"/>
      <c r="F215" s="34">
        <f>F181+F185+F195+F200+F207+F214</f>
        <v>520</v>
      </c>
      <c r="G215" s="34">
        <f t="shared" ref="G215" si="138">G181+G185+G195+G200+G207+G214</f>
        <v>20.04</v>
      </c>
      <c r="H215" s="34">
        <f t="shared" ref="H215" si="139">H181+H185+H195+H200+H207+H214</f>
        <v>20.414999999999999</v>
      </c>
      <c r="I215" s="34">
        <f t="shared" ref="I215" si="140">I181+I185+I195+I200+I207+I214</f>
        <v>82.899999999999991</v>
      </c>
      <c r="J215" s="34">
        <f t="shared" ref="J215" si="141">J181+J185+J195+J200+J207+J214</f>
        <v>595.5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69</v>
      </c>
      <c r="F216" s="48">
        <v>260</v>
      </c>
      <c r="G216" s="62">
        <v>15.6</v>
      </c>
      <c r="H216" s="62">
        <v>13.53</v>
      </c>
      <c r="I216" s="75">
        <v>45.7</v>
      </c>
      <c r="J216" s="62">
        <v>366.97</v>
      </c>
      <c r="K216" s="49" t="s">
        <v>93</v>
      </c>
      <c r="L216" s="48">
        <v>66.760000000000005</v>
      </c>
    </row>
    <row r="217" spans="1:12" ht="14.4" x14ac:dyDescent="0.3">
      <c r="A217" s="25"/>
      <c r="B217" s="16"/>
      <c r="C217" s="11"/>
      <c r="D217" s="6"/>
      <c r="E217" s="59"/>
      <c r="F217" s="51"/>
      <c r="G217" s="76"/>
      <c r="H217" s="76"/>
      <c r="I217" s="81"/>
      <c r="J217" s="76"/>
      <c r="K217" s="52"/>
      <c r="L217" s="51"/>
    </row>
    <row r="218" spans="1:12" ht="26.4" x14ac:dyDescent="0.3">
      <c r="A218" s="25"/>
      <c r="B218" s="16"/>
      <c r="C218" s="11"/>
      <c r="D218" s="7" t="s">
        <v>22</v>
      </c>
      <c r="E218" s="59" t="s">
        <v>50</v>
      </c>
      <c r="F218" s="51">
        <v>200</v>
      </c>
      <c r="G218" s="66">
        <v>0.24</v>
      </c>
      <c r="H218" s="66">
        <v>0.09</v>
      </c>
      <c r="I218" s="81">
        <v>11</v>
      </c>
      <c r="J218" s="66">
        <v>45.77</v>
      </c>
      <c r="K218" s="52" t="s">
        <v>78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9" t="s">
        <v>47</v>
      </c>
      <c r="F219" s="51">
        <v>50</v>
      </c>
      <c r="G219" s="66">
        <v>3.8</v>
      </c>
      <c r="H219" s="66">
        <v>1.01</v>
      </c>
      <c r="I219" s="67">
        <v>22.6</v>
      </c>
      <c r="J219" s="79">
        <v>114.75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0"/>
      <c r="F220" s="51"/>
      <c r="G220" s="69"/>
      <c r="H220" s="68"/>
      <c r="I220" s="70"/>
      <c r="J220" s="69"/>
      <c r="K220" s="52"/>
      <c r="L220" s="51"/>
    </row>
    <row r="221" spans="1:12" ht="15" thickBot="1" x14ac:dyDescent="0.35">
      <c r="A221" s="25"/>
      <c r="B221" s="16"/>
      <c r="C221" s="11"/>
      <c r="D221" s="6" t="s">
        <v>48</v>
      </c>
      <c r="E221" s="61" t="s">
        <v>57</v>
      </c>
      <c r="F221" s="51">
        <v>60</v>
      </c>
      <c r="G221" s="71">
        <v>0.4</v>
      </c>
      <c r="H221" s="71">
        <v>6</v>
      </c>
      <c r="I221" s="72">
        <v>1.4</v>
      </c>
      <c r="J221" s="71">
        <v>61.8</v>
      </c>
      <c r="K221" s="52" t="s">
        <v>92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570</v>
      </c>
      <c r="G223" s="21">
        <f t="shared" ref="G223" si="142">SUM(G216:G222)</f>
        <v>20.04</v>
      </c>
      <c r="H223" s="21">
        <f t="shared" ref="H223" si="143">SUM(H216:H222)</f>
        <v>20.63</v>
      </c>
      <c r="I223" s="21">
        <f t="shared" ref="I223" si="144">SUM(I216:I222)</f>
        <v>80.700000000000017</v>
      </c>
      <c r="J223" s="21">
        <f t="shared" ref="J223" si="145">SUM(J216:J222)</f>
        <v>589.29</v>
      </c>
      <c r="K223" s="27"/>
      <c r="L223" s="21">
        <f t="shared" ref="L223:L265" si="146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89" t="s">
        <v>4</v>
      </c>
      <c r="D257" s="90"/>
      <c r="E257" s="33"/>
      <c r="F257" s="34">
        <f>F223+F227+F237+F242+F249+F256</f>
        <v>570</v>
      </c>
      <c r="G257" s="34">
        <f t="shared" ref="G257" si="172">G223+G227+G237+G242+G249+G256</f>
        <v>20.04</v>
      </c>
      <c r="H257" s="34">
        <f t="shared" ref="H257" si="173">H223+H227+H237+H242+H249+H256</f>
        <v>20.63</v>
      </c>
      <c r="I257" s="34">
        <f t="shared" ref="I257" si="174">I223+I227+I237+I242+I249+I256</f>
        <v>80.700000000000017</v>
      </c>
      <c r="J257" s="34">
        <f t="shared" ref="J257" si="175">J223+J227+J237+J242+J249+J256</f>
        <v>589.29</v>
      </c>
      <c r="K257" s="35"/>
      <c r="L257" s="34">
        <v>66.760000000000005</v>
      </c>
    </row>
    <row r="258" spans="1:12" ht="14.4" x14ac:dyDescent="0.3">
      <c r="A258" s="22">
        <v>2</v>
      </c>
      <c r="B258" s="23">
        <v>7</v>
      </c>
      <c r="C258" s="24" t="s">
        <v>20</v>
      </c>
      <c r="D258" s="5" t="s">
        <v>21</v>
      </c>
      <c r="E258" s="58" t="s">
        <v>58</v>
      </c>
      <c r="F258" s="48">
        <v>215</v>
      </c>
      <c r="G258" s="62">
        <v>7.8</v>
      </c>
      <c r="H258" s="62">
        <v>8.6</v>
      </c>
      <c r="I258" s="63">
        <v>37.9</v>
      </c>
      <c r="J258" s="62">
        <v>260.2</v>
      </c>
      <c r="K258" s="49" t="s">
        <v>88</v>
      </c>
      <c r="L258" s="48">
        <v>66.760000000000005</v>
      </c>
    </row>
    <row r="259" spans="1:12" ht="14.4" x14ac:dyDescent="0.3">
      <c r="A259" s="25"/>
      <c r="B259" s="16"/>
      <c r="C259" s="11"/>
      <c r="D259" s="6"/>
      <c r="E259" s="59"/>
      <c r="F259" s="51"/>
      <c r="G259" s="64"/>
      <c r="H259" s="64"/>
      <c r="I259" s="65"/>
      <c r="J259" s="73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9" t="s">
        <v>46</v>
      </c>
      <c r="F260" s="51">
        <v>200</v>
      </c>
      <c r="G260" s="76">
        <v>0.2</v>
      </c>
      <c r="H260" s="66">
        <v>0.05</v>
      </c>
      <c r="I260" s="83">
        <v>10</v>
      </c>
      <c r="J260" s="73">
        <v>41.3</v>
      </c>
      <c r="K260" s="52" t="s">
        <v>84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9" t="s">
        <v>47</v>
      </c>
      <c r="F261" s="51">
        <v>40</v>
      </c>
      <c r="G261" s="66">
        <v>2.82</v>
      </c>
      <c r="H261" s="66">
        <v>0.36</v>
      </c>
      <c r="I261" s="67">
        <v>18.04</v>
      </c>
      <c r="J261" s="66">
        <v>87.38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60"/>
      <c r="F262" s="51"/>
      <c r="G262" s="64"/>
      <c r="H262" s="64"/>
      <c r="I262" s="65"/>
      <c r="J262" s="64"/>
      <c r="K262" s="52"/>
      <c r="L262" s="51"/>
    </row>
    <row r="263" spans="1:12" ht="14.4" x14ac:dyDescent="0.3">
      <c r="A263" s="25"/>
      <c r="B263" s="16"/>
      <c r="C263" s="11"/>
      <c r="D263" s="6" t="s">
        <v>61</v>
      </c>
      <c r="E263" s="60" t="s">
        <v>59</v>
      </c>
      <c r="F263" s="51">
        <v>60</v>
      </c>
      <c r="G263" s="68">
        <v>5.2</v>
      </c>
      <c r="H263" s="69">
        <v>7.9</v>
      </c>
      <c r="I263" s="70">
        <v>20.309999999999999</v>
      </c>
      <c r="J263" s="69">
        <v>173.14</v>
      </c>
      <c r="K263" s="52" t="s">
        <v>94</v>
      </c>
      <c r="L263" s="51"/>
    </row>
    <row r="264" spans="1:12" ht="15" thickBot="1" x14ac:dyDescent="0.35">
      <c r="A264" s="25"/>
      <c r="B264" s="16"/>
      <c r="C264" s="11"/>
      <c r="D264" s="6" t="s">
        <v>48</v>
      </c>
      <c r="E264" s="61" t="s">
        <v>60</v>
      </c>
      <c r="F264" s="51">
        <v>15</v>
      </c>
      <c r="G264" s="71">
        <v>4.05</v>
      </c>
      <c r="H264" s="71">
        <v>3.75</v>
      </c>
      <c r="I264" s="72"/>
      <c r="J264" s="71">
        <v>50.1</v>
      </c>
      <c r="K264" s="52" t="s">
        <v>89</v>
      </c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76">SUM(G258:G264)</f>
        <v>20.07</v>
      </c>
      <c r="H265" s="21">
        <f t="shared" ref="H265" si="177">SUM(H258:H264)</f>
        <v>20.66</v>
      </c>
      <c r="I265" s="21">
        <f t="shared" ref="I265" si="178">SUM(I258:I264)</f>
        <v>86.25</v>
      </c>
      <c r="J265" s="21">
        <f t="shared" ref="J265" si="179">SUM(J258:J264)</f>
        <v>612.12</v>
      </c>
      <c r="K265" s="27"/>
      <c r="L265" s="21">
        <f t="shared" si="146"/>
        <v>66.760000000000005</v>
      </c>
    </row>
    <row r="266" spans="1:12" ht="14.4" x14ac:dyDescent="0.3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2</v>
      </c>
      <c r="B299" s="32">
        <f>B258</f>
        <v>7</v>
      </c>
      <c r="C299" s="89" t="s">
        <v>4</v>
      </c>
      <c r="D299" s="90"/>
      <c r="E299" s="33"/>
      <c r="F299" s="34">
        <f>F265+F269+F279+F284+F291+F298</f>
        <v>530</v>
      </c>
      <c r="G299" s="34">
        <f t="shared" ref="G299" si="205">G265+G269+G279+G284+G291+G298</f>
        <v>20.07</v>
      </c>
      <c r="H299" s="34">
        <f t="shared" ref="H299" si="206">H265+H269+H279+H284+H291+H298</f>
        <v>20.66</v>
      </c>
      <c r="I299" s="34">
        <f t="shared" ref="I299" si="207">I265+I269+I279+I284+I291+I298</f>
        <v>86.25</v>
      </c>
      <c r="J299" s="34">
        <f t="shared" ref="J299" si="208">J265+J269+J279+J284+J291+J298</f>
        <v>612.12</v>
      </c>
      <c r="K299" s="35"/>
      <c r="L299" s="34">
        <v>66.760000000000005</v>
      </c>
    </row>
    <row r="300" spans="1:12" ht="28.8" x14ac:dyDescent="0.3">
      <c r="A300" s="22">
        <v>2</v>
      </c>
      <c r="B300" s="23">
        <v>8</v>
      </c>
      <c r="C300" s="24" t="s">
        <v>20</v>
      </c>
      <c r="D300" s="5" t="s">
        <v>21</v>
      </c>
      <c r="E300" s="58" t="s">
        <v>70</v>
      </c>
      <c r="F300" s="48">
        <v>250</v>
      </c>
      <c r="G300" s="62">
        <v>14.4</v>
      </c>
      <c r="H300" s="74">
        <v>18.399999999999999</v>
      </c>
      <c r="I300" s="75">
        <v>39.700000000000003</v>
      </c>
      <c r="J300" s="74">
        <v>382</v>
      </c>
      <c r="K300" s="49" t="s">
        <v>95</v>
      </c>
      <c r="L300" s="48">
        <v>66.760000000000005</v>
      </c>
    </row>
    <row r="301" spans="1:12" ht="14.4" x14ac:dyDescent="0.3">
      <c r="A301" s="25"/>
      <c r="B301" s="16"/>
      <c r="C301" s="11"/>
      <c r="D301" s="6"/>
      <c r="E301" s="59"/>
      <c r="F301" s="51"/>
      <c r="G301" s="64"/>
      <c r="H301" s="64"/>
      <c r="I301" s="67"/>
      <c r="J301" s="76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9" t="s">
        <v>49</v>
      </c>
      <c r="F302" s="51">
        <v>200</v>
      </c>
      <c r="G302" s="64">
        <v>0.04</v>
      </c>
      <c r="H302" s="64">
        <v>5.0000000000000001E-3</v>
      </c>
      <c r="I302" s="67">
        <v>10.1</v>
      </c>
      <c r="J302" s="76">
        <v>40.700000000000003</v>
      </c>
      <c r="K302" s="52" t="s">
        <v>82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9" t="s">
        <v>47</v>
      </c>
      <c r="F303" s="51">
        <v>50</v>
      </c>
      <c r="G303" s="66">
        <v>3.8</v>
      </c>
      <c r="H303" s="66">
        <v>1.01</v>
      </c>
      <c r="I303" s="67">
        <v>22.6</v>
      </c>
      <c r="J303" s="79">
        <v>114.75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9" t="s">
        <v>52</v>
      </c>
      <c r="F304" s="51">
        <v>100</v>
      </c>
      <c r="G304" s="76">
        <v>0.4</v>
      </c>
      <c r="H304" s="76">
        <v>0.4</v>
      </c>
      <c r="I304" s="67">
        <v>7.35</v>
      </c>
      <c r="J304" s="76">
        <v>46.6</v>
      </c>
      <c r="K304" s="52" t="s">
        <v>79</v>
      </c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600</v>
      </c>
      <c r="G307" s="21">
        <f t="shared" ref="G307" si="209">SUM(G300:G306)</f>
        <v>18.639999999999997</v>
      </c>
      <c r="H307" s="21">
        <f t="shared" ref="H307" si="210">SUM(H300:H306)</f>
        <v>19.814999999999998</v>
      </c>
      <c r="I307" s="21">
        <f t="shared" ref="I307" si="211">SUM(I300:I306)</f>
        <v>79.75</v>
      </c>
      <c r="J307" s="21">
        <f t="shared" ref="J307" si="212">SUM(J300:J306)</f>
        <v>584.05000000000007</v>
      </c>
      <c r="K307" s="27"/>
      <c r="L307" s="21">
        <f t="shared" ref="L307:L349" si="213">SUM(L300:L306)</f>
        <v>66.760000000000005</v>
      </c>
    </row>
    <row r="308" spans="1:12" ht="14.4" x14ac:dyDescent="0.3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4">SUM(G308:G310)</f>
        <v>0</v>
      </c>
      <c r="H311" s="21">
        <f t="shared" ref="H311" si="215">SUM(H308:H310)</f>
        <v>0</v>
      </c>
      <c r="I311" s="21">
        <f t="shared" ref="I311" si="216">SUM(I308:I310)</f>
        <v>0</v>
      </c>
      <c r="J311" s="21">
        <f t="shared" ref="J311" si="217">SUM(J308:J310)</f>
        <v>0</v>
      </c>
      <c r="K311" s="27"/>
      <c r="L311" s="21">
        <f t="shared" ref="L311" ca="1" si="218">SUM(L308:L316)</f>
        <v>0</v>
      </c>
    </row>
    <row r="312" spans="1:12" ht="14.4" x14ac:dyDescent="0.3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19">SUM(G312:G320)</f>
        <v>0</v>
      </c>
      <c r="H321" s="21">
        <f t="shared" ref="H321" si="220">SUM(H312:H320)</f>
        <v>0</v>
      </c>
      <c r="I321" s="21">
        <f t="shared" ref="I321" si="221">SUM(I312:I320)</f>
        <v>0</v>
      </c>
      <c r="J321" s="21">
        <f t="shared" ref="J321" si="222">SUM(J312:J320)</f>
        <v>0</v>
      </c>
      <c r="K321" s="27"/>
      <c r="L321" s="21">
        <f t="shared" ref="L321" ca="1" si="223">SUM(L318:L326)</f>
        <v>0</v>
      </c>
    </row>
    <row r="322" spans="1:12" ht="14.4" x14ac:dyDescent="0.3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4">SUM(G322:G325)</f>
        <v>0</v>
      </c>
      <c r="H326" s="21">
        <f t="shared" ref="H326" si="225">SUM(H322:H325)</f>
        <v>0</v>
      </c>
      <c r="I326" s="21">
        <f t="shared" ref="I326" si="226">SUM(I322:I325)</f>
        <v>0</v>
      </c>
      <c r="J326" s="21">
        <f t="shared" ref="J326" si="227">SUM(J322:J325)</f>
        <v>0</v>
      </c>
      <c r="K326" s="27"/>
      <c r="L326" s="21">
        <f t="shared" ref="L326" ca="1" si="228">SUM(L319:L325)</f>
        <v>0</v>
      </c>
    </row>
    <row r="327" spans="1:12" ht="14.4" x14ac:dyDescent="0.3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9">SUM(G327:G332)</f>
        <v>0</v>
      </c>
      <c r="H333" s="21">
        <f t="shared" ref="H333" si="230">SUM(H327:H332)</f>
        <v>0</v>
      </c>
      <c r="I333" s="21">
        <f t="shared" ref="I333" si="231">SUM(I327:I332)</f>
        <v>0</v>
      </c>
      <c r="J333" s="21">
        <f t="shared" ref="J333" si="232">SUM(J327:J332)</f>
        <v>0</v>
      </c>
      <c r="K333" s="27"/>
      <c r="L333" s="21">
        <f t="shared" ref="L333" ca="1" si="233">SUM(L327:L335)</f>
        <v>0</v>
      </c>
    </row>
    <row r="334" spans="1:12" ht="14.4" x14ac:dyDescent="0.3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4">SUM(G334:G339)</f>
        <v>0</v>
      </c>
      <c r="H340" s="21">
        <f t="shared" ref="H340" si="235">SUM(H334:H339)</f>
        <v>0</v>
      </c>
      <c r="I340" s="21">
        <f t="shared" ref="I340" si="236">SUM(I334:I339)</f>
        <v>0</v>
      </c>
      <c r="J340" s="21">
        <f t="shared" ref="J340" si="237">SUM(J334:J339)</f>
        <v>0</v>
      </c>
      <c r="K340" s="27"/>
      <c r="L340" s="21">
        <f t="shared" ref="L340" ca="1" si="23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8</v>
      </c>
      <c r="C341" s="89" t="s">
        <v>4</v>
      </c>
      <c r="D341" s="90"/>
      <c r="E341" s="33"/>
      <c r="F341" s="34">
        <f>F307+F311+F321+F326+F333+F340</f>
        <v>600</v>
      </c>
      <c r="G341" s="34">
        <f t="shared" ref="G341" si="239">G307+G311+G321+G326+G333+G340</f>
        <v>18.639999999999997</v>
      </c>
      <c r="H341" s="34">
        <f t="shared" ref="H341" si="240">H307+H311+H321+H326+H333+H340</f>
        <v>19.814999999999998</v>
      </c>
      <c r="I341" s="34">
        <f t="shared" ref="I341" si="241">I307+I311+I321+I326+I333+I340</f>
        <v>79.75</v>
      </c>
      <c r="J341" s="34">
        <f t="shared" ref="J341" si="242">J307+J311+J321+J326+J333+J340</f>
        <v>584.05000000000007</v>
      </c>
      <c r="K341" s="35"/>
      <c r="L341" s="34">
        <v>66.760000000000005</v>
      </c>
    </row>
    <row r="342" spans="1:12" ht="14.4" x14ac:dyDescent="0.3">
      <c r="A342" s="15">
        <v>2</v>
      </c>
      <c r="B342" s="16">
        <v>9</v>
      </c>
      <c r="C342" s="24" t="s">
        <v>20</v>
      </c>
      <c r="D342" s="5" t="s">
        <v>21</v>
      </c>
      <c r="E342" s="58" t="s">
        <v>71</v>
      </c>
      <c r="F342" s="48">
        <v>200</v>
      </c>
      <c r="G342" s="62">
        <v>15.2</v>
      </c>
      <c r="H342" s="62">
        <v>16.2</v>
      </c>
      <c r="I342" s="63">
        <v>39.5</v>
      </c>
      <c r="J342" s="62">
        <v>364.6</v>
      </c>
      <c r="K342" s="49" t="s">
        <v>96</v>
      </c>
      <c r="L342" s="48">
        <v>66.760000000000005</v>
      </c>
    </row>
    <row r="343" spans="1:12" ht="14.4" x14ac:dyDescent="0.3">
      <c r="A343" s="15"/>
      <c r="B343" s="16"/>
      <c r="C343" s="11"/>
      <c r="D343" s="6"/>
      <c r="E343" s="59"/>
      <c r="F343" s="51"/>
      <c r="G343" s="76"/>
      <c r="H343" s="76"/>
      <c r="I343" s="81"/>
      <c r="J343" s="76"/>
      <c r="K343" s="52"/>
      <c r="L343" s="51"/>
    </row>
    <row r="344" spans="1:12" ht="26.4" x14ac:dyDescent="0.3">
      <c r="A344" s="15"/>
      <c r="B344" s="16"/>
      <c r="C344" s="11"/>
      <c r="D344" s="7" t="s">
        <v>22</v>
      </c>
      <c r="E344" s="59" t="s">
        <v>50</v>
      </c>
      <c r="F344" s="51">
        <v>200</v>
      </c>
      <c r="G344" s="66">
        <v>0.24</v>
      </c>
      <c r="H344" s="66">
        <v>0.09</v>
      </c>
      <c r="I344" s="81">
        <v>11</v>
      </c>
      <c r="J344" s="76">
        <v>45.77</v>
      </c>
      <c r="K344" s="52" t="s">
        <v>78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9" t="s">
        <v>47</v>
      </c>
      <c r="F345" s="51">
        <v>50</v>
      </c>
      <c r="G345" s="66">
        <v>3.8</v>
      </c>
      <c r="H345" s="66">
        <v>1.01</v>
      </c>
      <c r="I345" s="67">
        <v>22.6</v>
      </c>
      <c r="J345" s="79">
        <v>114.75</v>
      </c>
      <c r="K345" s="52"/>
      <c r="L345" s="51"/>
    </row>
    <row r="346" spans="1:12" ht="14.4" x14ac:dyDescent="0.3">
      <c r="A346" s="15"/>
      <c r="B346" s="16"/>
      <c r="C346" s="11"/>
      <c r="D346" s="7" t="s">
        <v>54</v>
      </c>
      <c r="E346" s="59"/>
      <c r="F346" s="51"/>
      <c r="G346" s="76"/>
      <c r="H346" s="76"/>
      <c r="I346" s="81"/>
      <c r="J346" s="76"/>
      <c r="K346" s="52"/>
      <c r="L346" s="51"/>
    </row>
    <row r="347" spans="1:12" ht="29.4" thickBot="1" x14ac:dyDescent="0.35">
      <c r="A347" s="15"/>
      <c r="B347" s="16"/>
      <c r="C347" s="11"/>
      <c r="D347" s="6" t="s">
        <v>48</v>
      </c>
      <c r="E347" s="85" t="s">
        <v>98</v>
      </c>
      <c r="F347" s="51">
        <v>60</v>
      </c>
      <c r="G347" s="80">
        <v>0.7</v>
      </c>
      <c r="H347" s="71">
        <v>3.06</v>
      </c>
      <c r="I347" s="72">
        <v>6.65</v>
      </c>
      <c r="J347" s="71">
        <v>56.94</v>
      </c>
      <c r="K347" s="52" t="s">
        <v>97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3">SUM(G342:G348)</f>
        <v>19.939999999999998</v>
      </c>
      <c r="H349" s="21">
        <f t="shared" ref="H349" si="244">SUM(H342:H348)</f>
        <v>20.36</v>
      </c>
      <c r="I349" s="21">
        <f t="shared" ref="I349" si="245">SUM(I342:I348)</f>
        <v>79.75</v>
      </c>
      <c r="J349" s="21">
        <f t="shared" ref="J349" si="246">SUM(J342:J348)</f>
        <v>582.05999999999995</v>
      </c>
      <c r="K349" s="27"/>
      <c r="L349" s="21">
        <f t="shared" si="213"/>
        <v>66.760000000000005</v>
      </c>
    </row>
    <row r="350" spans="1:12" ht="14.4" x14ac:dyDescent="0.3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4.4" x14ac:dyDescent="0.3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4.4" x14ac:dyDescent="0.3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4.4" x14ac:dyDescent="0.3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4.4" x14ac:dyDescent="0.3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x14ac:dyDescent="0.25">
      <c r="A383" s="36">
        <f>A342</f>
        <v>2</v>
      </c>
      <c r="B383" s="36">
        <f>B342</f>
        <v>9</v>
      </c>
      <c r="C383" s="89" t="s">
        <v>4</v>
      </c>
      <c r="D383" s="90"/>
      <c r="E383" s="33"/>
      <c r="F383" s="34">
        <f>F349+F353+F363+F368+F375+F382</f>
        <v>510</v>
      </c>
      <c r="G383" s="34">
        <f t="shared" ref="G383" si="272">G349+G353+G363+G368+G375+G382</f>
        <v>19.939999999999998</v>
      </c>
      <c r="H383" s="34">
        <f t="shared" ref="H383" si="273">H349+H353+H363+H368+H375+H382</f>
        <v>20.36</v>
      </c>
      <c r="I383" s="34">
        <f t="shared" ref="I383" si="274">I349+I353+I363+I368+I375+I382</f>
        <v>79.75</v>
      </c>
      <c r="J383" s="34">
        <f t="shared" ref="J383" si="275">J349+J353+J363+J368+J375+J382</f>
        <v>582.05999999999995</v>
      </c>
      <c r="K383" s="35"/>
      <c r="L383" s="34">
        <v>66.760000000000005</v>
      </c>
    </row>
    <row r="384" spans="1:12" ht="28.8" x14ac:dyDescent="0.3">
      <c r="A384" s="22">
        <v>2</v>
      </c>
      <c r="B384" s="23">
        <v>10</v>
      </c>
      <c r="C384" s="24" t="s">
        <v>20</v>
      </c>
      <c r="D384" s="5" t="s">
        <v>21</v>
      </c>
      <c r="E384" s="58" t="s">
        <v>73</v>
      </c>
      <c r="F384" s="48">
        <v>250</v>
      </c>
      <c r="G384" s="74">
        <v>14</v>
      </c>
      <c r="H384" s="74">
        <v>18.96</v>
      </c>
      <c r="I384" s="63">
        <v>35.4</v>
      </c>
      <c r="J384" s="74">
        <v>368.14</v>
      </c>
      <c r="K384" s="49" t="s">
        <v>81</v>
      </c>
      <c r="L384" s="48">
        <v>66.760000000000005</v>
      </c>
    </row>
    <row r="385" spans="1:12" ht="14.4" x14ac:dyDescent="0.3">
      <c r="A385" s="25"/>
      <c r="B385" s="16"/>
      <c r="C385" s="11"/>
      <c r="D385" s="6"/>
      <c r="E385" s="59"/>
      <c r="F385" s="51"/>
      <c r="G385" s="76"/>
      <c r="H385" s="76"/>
      <c r="I385" s="81"/>
      <c r="J385" s="76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9" t="s">
        <v>72</v>
      </c>
      <c r="F386" s="51">
        <v>200</v>
      </c>
      <c r="G386" s="66">
        <v>0.43</v>
      </c>
      <c r="H386" s="66">
        <v>0.09</v>
      </c>
      <c r="I386" s="81">
        <v>14.4</v>
      </c>
      <c r="J386" s="76">
        <v>60.1</v>
      </c>
      <c r="K386" s="52" t="s">
        <v>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9" t="s">
        <v>47</v>
      </c>
      <c r="F387" s="51">
        <v>50</v>
      </c>
      <c r="G387" s="66">
        <v>3.8</v>
      </c>
      <c r="H387" s="66">
        <v>1.01</v>
      </c>
      <c r="I387" s="67">
        <v>22.6</v>
      </c>
      <c r="J387" s="66">
        <v>114.75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9" t="s">
        <v>51</v>
      </c>
      <c r="F388" s="51">
        <v>100</v>
      </c>
      <c r="G388" s="76">
        <v>1.69</v>
      </c>
      <c r="H388" s="66">
        <v>0.47</v>
      </c>
      <c r="I388" s="81">
        <v>14.7</v>
      </c>
      <c r="J388" s="76">
        <v>69.8</v>
      </c>
      <c r="K388" s="52" t="s">
        <v>79</v>
      </c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600</v>
      </c>
      <c r="G391" s="21">
        <f t="shared" ref="G391" si="276">SUM(G384:G390)</f>
        <v>19.920000000000002</v>
      </c>
      <c r="H391" s="21">
        <f t="shared" ref="H391" si="277">SUM(H384:H390)</f>
        <v>20.53</v>
      </c>
      <c r="I391" s="21">
        <f t="shared" ref="I391" si="278">SUM(I384:I390)</f>
        <v>87.100000000000009</v>
      </c>
      <c r="J391" s="21">
        <f t="shared" ref="J391" si="279">SUM(J384:J390)</f>
        <v>612.79</v>
      </c>
      <c r="K391" s="27"/>
      <c r="L391" s="21">
        <f t="shared" ref="L391:L433" si="280">SUM(L384:L390)</f>
        <v>66.760000000000005</v>
      </c>
    </row>
    <row r="392" spans="1:12" ht="14.4" x14ac:dyDescent="0.3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1">SUM(G392:G394)</f>
        <v>0</v>
      </c>
      <c r="H395" s="21">
        <f t="shared" ref="H395" si="282">SUM(H392:H394)</f>
        <v>0</v>
      </c>
      <c r="I395" s="21">
        <f t="shared" ref="I395" si="283">SUM(I392:I394)</f>
        <v>0</v>
      </c>
      <c r="J395" s="21">
        <f t="shared" ref="J395" si="284">SUM(J392:J394)</f>
        <v>0</v>
      </c>
      <c r="K395" s="27"/>
      <c r="L395" s="21">
        <f t="shared" ref="L395" ca="1" si="285">SUM(L392:L400)</f>
        <v>0</v>
      </c>
    </row>
    <row r="396" spans="1:12" ht="14.4" x14ac:dyDescent="0.3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6">SUM(G396:G404)</f>
        <v>0</v>
      </c>
      <c r="H405" s="21">
        <f t="shared" ref="H405" si="287">SUM(H396:H404)</f>
        <v>0</v>
      </c>
      <c r="I405" s="21">
        <f t="shared" ref="I405" si="288">SUM(I396:I404)</f>
        <v>0</v>
      </c>
      <c r="J405" s="21">
        <f t="shared" ref="J405" si="289">SUM(J396:J404)</f>
        <v>0</v>
      </c>
      <c r="K405" s="27"/>
      <c r="L405" s="21">
        <f t="shared" ref="L405" ca="1" si="290">SUM(L402:L410)</f>
        <v>0</v>
      </c>
    </row>
    <row r="406" spans="1:12" ht="14.4" x14ac:dyDescent="0.3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1">SUM(G406:G409)</f>
        <v>0</v>
      </c>
      <c r="H410" s="21">
        <f t="shared" ref="H410" si="292">SUM(H406:H409)</f>
        <v>0</v>
      </c>
      <c r="I410" s="21">
        <f t="shared" ref="I410" si="293">SUM(I406:I409)</f>
        <v>0</v>
      </c>
      <c r="J410" s="21">
        <f t="shared" ref="J410" si="294">SUM(J406:J409)</f>
        <v>0</v>
      </c>
      <c r="K410" s="27"/>
      <c r="L410" s="21">
        <f t="shared" ref="L410" ca="1" si="295">SUM(L403:L409)</f>
        <v>0</v>
      </c>
    </row>
    <row r="411" spans="1:12" ht="14.4" x14ac:dyDescent="0.3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6">SUM(G411:G416)</f>
        <v>0</v>
      </c>
      <c r="H417" s="21">
        <f t="shared" ref="H417" si="297">SUM(H411:H416)</f>
        <v>0</v>
      </c>
      <c r="I417" s="21">
        <f t="shared" ref="I417" si="298">SUM(I411:I416)</f>
        <v>0</v>
      </c>
      <c r="J417" s="21">
        <f t="shared" ref="J417" si="299">SUM(J411:J416)</f>
        <v>0</v>
      </c>
      <c r="K417" s="27"/>
      <c r="L417" s="21">
        <f t="shared" ref="L417" ca="1" si="300">SUM(L411:L419)</f>
        <v>0</v>
      </c>
    </row>
    <row r="418" spans="1:12" ht="14.4" x14ac:dyDescent="0.3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1">SUM(G418:G423)</f>
        <v>0</v>
      </c>
      <c r="H424" s="21">
        <f t="shared" ref="H424" si="302">SUM(H418:H423)</f>
        <v>0</v>
      </c>
      <c r="I424" s="21">
        <f t="shared" ref="I424" si="303">SUM(I418:I423)</f>
        <v>0</v>
      </c>
      <c r="J424" s="21">
        <f t="shared" ref="J424" si="304">SUM(J418:J423)</f>
        <v>0</v>
      </c>
      <c r="K424" s="27"/>
      <c r="L424" s="21">
        <f t="shared" ref="L424" ca="1" si="30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10</v>
      </c>
      <c r="C425" s="89" t="s">
        <v>4</v>
      </c>
      <c r="D425" s="90"/>
      <c r="E425" s="33"/>
      <c r="F425" s="34">
        <f>F391+F395+F405+F410+F417+F424</f>
        <v>600</v>
      </c>
      <c r="G425" s="34">
        <f t="shared" ref="G425" si="306">G391+G395+G405+G410+G417+G424</f>
        <v>19.920000000000002</v>
      </c>
      <c r="H425" s="34">
        <f t="shared" ref="H425" si="307">H391+H395+H405+H410+H417+H424</f>
        <v>20.53</v>
      </c>
      <c r="I425" s="34">
        <f t="shared" ref="I425" si="308">I391+I395+I405+I410+I417+I424</f>
        <v>87.100000000000009</v>
      </c>
      <c r="J425" s="34">
        <f t="shared" ref="J425" si="309">J391+J395+J405+J410+J417+J424</f>
        <v>612.79</v>
      </c>
      <c r="K425" s="35"/>
      <c r="L425" s="34">
        <v>66.760000000000005</v>
      </c>
    </row>
    <row r="426" spans="1:12" ht="28.8" x14ac:dyDescent="0.3">
      <c r="A426" s="22">
        <v>2</v>
      </c>
      <c r="B426" s="23">
        <v>11</v>
      </c>
      <c r="C426" s="24" t="s">
        <v>20</v>
      </c>
      <c r="D426" s="5" t="s">
        <v>21</v>
      </c>
      <c r="E426" s="58" t="s">
        <v>74</v>
      </c>
      <c r="F426" s="48">
        <v>270</v>
      </c>
      <c r="G426" s="62">
        <v>16.670000000000002</v>
      </c>
      <c r="H426" s="62">
        <v>14.07</v>
      </c>
      <c r="I426" s="63">
        <v>45.34</v>
      </c>
      <c r="J426" s="84">
        <v>362.1</v>
      </c>
      <c r="K426" s="49" t="s">
        <v>100</v>
      </c>
      <c r="L426" s="48">
        <v>66.760000000000005</v>
      </c>
    </row>
    <row r="427" spans="1:12" ht="14.4" x14ac:dyDescent="0.3">
      <c r="A427" s="25"/>
      <c r="B427" s="16"/>
      <c r="C427" s="11"/>
      <c r="D427" s="6"/>
      <c r="E427" s="59"/>
      <c r="F427" s="51"/>
      <c r="G427" s="64"/>
      <c r="H427" s="64"/>
      <c r="I427" s="67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9" t="s">
        <v>49</v>
      </c>
      <c r="F428" s="51">
        <v>200</v>
      </c>
      <c r="G428" s="64">
        <v>0.04</v>
      </c>
      <c r="H428" s="64">
        <v>5.0000000000000001E-3</v>
      </c>
      <c r="I428" s="67">
        <v>10.1</v>
      </c>
      <c r="J428" s="51">
        <v>40.700000000000003</v>
      </c>
      <c r="K428" s="52" t="s">
        <v>84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9" t="s">
        <v>47</v>
      </c>
      <c r="F429" s="51">
        <v>40</v>
      </c>
      <c r="G429" s="66">
        <v>2.52</v>
      </c>
      <c r="H429" s="66">
        <v>0.36</v>
      </c>
      <c r="I429" s="67">
        <v>18.84</v>
      </c>
      <c r="J429" s="51">
        <v>91.33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9"/>
      <c r="F430" s="51"/>
      <c r="G430" s="77"/>
      <c r="H430" s="69"/>
      <c r="I430" s="78"/>
      <c r="J430" s="51"/>
      <c r="K430" s="52"/>
      <c r="L430" s="51"/>
    </row>
    <row r="431" spans="1:12" ht="15" thickBot="1" x14ac:dyDescent="0.35">
      <c r="A431" s="25"/>
      <c r="B431" s="16"/>
      <c r="C431" s="11"/>
      <c r="D431" s="6" t="s">
        <v>48</v>
      </c>
      <c r="E431" s="61" t="s">
        <v>62</v>
      </c>
      <c r="F431" s="51">
        <v>60</v>
      </c>
      <c r="G431" s="71">
        <v>0.9</v>
      </c>
      <c r="H431" s="71">
        <v>6.1</v>
      </c>
      <c r="I431" s="72">
        <v>5.8</v>
      </c>
      <c r="J431" s="51">
        <v>81.8</v>
      </c>
      <c r="K431" s="52" t="s">
        <v>99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570</v>
      </c>
      <c r="G433" s="21">
        <f t="shared" ref="G433" si="310">SUM(G426:G432)</f>
        <v>20.13</v>
      </c>
      <c r="H433" s="21">
        <f t="shared" ref="H433" si="311">SUM(H426:H432)</f>
        <v>20.535</v>
      </c>
      <c r="I433" s="21">
        <f t="shared" ref="I433" si="312">SUM(I426:I432)</f>
        <v>80.08</v>
      </c>
      <c r="J433" s="21">
        <f t="shared" ref="J433" si="313">SUM(J426:J432)</f>
        <v>575.92999999999995</v>
      </c>
      <c r="K433" s="27"/>
      <c r="L433" s="21">
        <f t="shared" si="280"/>
        <v>66.760000000000005</v>
      </c>
    </row>
    <row r="434" spans="1:12" ht="14.4" x14ac:dyDescent="0.3">
      <c r="A434" s="28">
        <f>A426</f>
        <v>2</v>
      </c>
      <c r="B434" s="14">
        <f>B426</f>
        <v>11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4">SUM(G434:G436)</f>
        <v>0</v>
      </c>
      <c r="H437" s="21">
        <f t="shared" ref="H437" si="315">SUM(H434:H436)</f>
        <v>0</v>
      </c>
      <c r="I437" s="21">
        <f t="shared" ref="I437" si="316">SUM(I434:I436)</f>
        <v>0</v>
      </c>
      <c r="J437" s="21">
        <f t="shared" ref="J437" si="317">SUM(J434:J436)</f>
        <v>0</v>
      </c>
      <c r="K437" s="27"/>
      <c r="L437" s="21">
        <f t="shared" ref="L437" ca="1" si="318">SUM(L434:L442)</f>
        <v>0</v>
      </c>
    </row>
    <row r="438" spans="1:12" ht="14.4" x14ac:dyDescent="0.3">
      <c r="A438" s="28">
        <f>A426</f>
        <v>2</v>
      </c>
      <c r="B438" s="14">
        <f>B426</f>
        <v>11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9">SUM(G438:G446)</f>
        <v>0</v>
      </c>
      <c r="H447" s="21">
        <f t="shared" ref="H447" si="320">SUM(H438:H446)</f>
        <v>0</v>
      </c>
      <c r="I447" s="21">
        <f t="shared" ref="I447" si="321">SUM(I438:I446)</f>
        <v>0</v>
      </c>
      <c r="J447" s="21">
        <f t="shared" ref="J447" si="322">SUM(J438:J446)</f>
        <v>0</v>
      </c>
      <c r="K447" s="27"/>
      <c r="L447" s="21">
        <f t="shared" ref="L447" ca="1" si="323">SUM(L444:L452)</f>
        <v>0</v>
      </c>
    </row>
    <row r="448" spans="1:12" ht="14.4" x14ac:dyDescent="0.3">
      <c r="A448" s="28">
        <f>A426</f>
        <v>2</v>
      </c>
      <c r="B448" s="14">
        <f>B426</f>
        <v>11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4">SUM(G448:G451)</f>
        <v>0</v>
      </c>
      <c r="H452" s="21">
        <f t="shared" ref="H452" si="325">SUM(H448:H451)</f>
        <v>0</v>
      </c>
      <c r="I452" s="21">
        <f t="shared" ref="I452" si="326">SUM(I448:I451)</f>
        <v>0</v>
      </c>
      <c r="J452" s="21">
        <f t="shared" ref="J452" si="327">SUM(J448:J451)</f>
        <v>0</v>
      </c>
      <c r="K452" s="27"/>
      <c r="L452" s="21">
        <f t="shared" ref="L452" ca="1" si="328">SUM(L445:L451)</f>
        <v>0</v>
      </c>
    </row>
    <row r="453" spans="1:12" ht="14.4" x14ac:dyDescent="0.3">
      <c r="A453" s="28">
        <f>A426</f>
        <v>2</v>
      </c>
      <c r="B453" s="14">
        <f>B426</f>
        <v>11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9">SUM(G453:G458)</f>
        <v>0</v>
      </c>
      <c r="H459" s="21">
        <f t="shared" ref="H459" si="330">SUM(H453:H458)</f>
        <v>0</v>
      </c>
      <c r="I459" s="21">
        <f t="shared" ref="I459" si="331">SUM(I453:I458)</f>
        <v>0</v>
      </c>
      <c r="J459" s="21">
        <f t="shared" ref="J459" si="332">SUM(J453:J458)</f>
        <v>0</v>
      </c>
      <c r="K459" s="27"/>
      <c r="L459" s="21">
        <f t="shared" ref="L459" ca="1" si="333">SUM(L453:L461)</f>
        <v>0</v>
      </c>
    </row>
    <row r="460" spans="1:12" ht="14.4" x14ac:dyDescent="0.3">
      <c r="A460" s="28">
        <f>A426</f>
        <v>2</v>
      </c>
      <c r="B460" s="14">
        <f>B426</f>
        <v>11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4">SUM(G460:G465)</f>
        <v>0</v>
      </c>
      <c r="H466" s="21">
        <f t="shared" ref="H466" si="335">SUM(H460:H465)</f>
        <v>0</v>
      </c>
      <c r="I466" s="21">
        <f t="shared" ref="I466" si="336">SUM(I460:I465)</f>
        <v>0</v>
      </c>
      <c r="J466" s="21">
        <f t="shared" ref="J466" si="337">SUM(J460:J465)</f>
        <v>0</v>
      </c>
      <c r="K466" s="27"/>
      <c r="L466" s="21">
        <f t="shared" ref="L466" ca="1" si="338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11</v>
      </c>
      <c r="C467" s="89" t="s">
        <v>4</v>
      </c>
      <c r="D467" s="90"/>
      <c r="E467" s="33"/>
      <c r="F467" s="34">
        <f>F433+F437+F447+F452+F459+F466</f>
        <v>570</v>
      </c>
      <c r="G467" s="34">
        <f t="shared" ref="G467" si="339">G433+G437+G447+G452+G459+G466</f>
        <v>20.13</v>
      </c>
      <c r="H467" s="34">
        <f t="shared" ref="H467" si="340">H433+H437+H447+H452+H459+H466</f>
        <v>20.535</v>
      </c>
      <c r="I467" s="34">
        <f t="shared" ref="I467" si="341">I433+I437+I447+I452+I459+I466</f>
        <v>80.08</v>
      </c>
      <c r="J467" s="34">
        <f t="shared" ref="J467" si="342">J433+J437+J447+J452+J459+J466</f>
        <v>575.92999999999995</v>
      </c>
      <c r="K467" s="35"/>
      <c r="L467" s="34">
        <v>66.760000000000005</v>
      </c>
    </row>
    <row r="468" spans="1:12" ht="14.4" x14ac:dyDescent="0.3">
      <c r="A468" s="22">
        <v>2</v>
      </c>
      <c r="B468" s="23">
        <v>12</v>
      </c>
      <c r="C468" s="24" t="s">
        <v>20</v>
      </c>
      <c r="D468" s="5" t="s">
        <v>21</v>
      </c>
      <c r="E468" s="58" t="s">
        <v>75</v>
      </c>
      <c r="F468" s="48">
        <v>250</v>
      </c>
      <c r="G468" s="62">
        <v>15.72</v>
      </c>
      <c r="H468" s="62">
        <v>16.53</v>
      </c>
      <c r="I468" s="63">
        <v>44.48</v>
      </c>
      <c r="J468" s="62">
        <v>389.57</v>
      </c>
      <c r="K468" s="49" t="s">
        <v>102</v>
      </c>
      <c r="L468" s="48">
        <v>66.760000000000005</v>
      </c>
    </row>
    <row r="469" spans="1:12" ht="14.4" x14ac:dyDescent="0.3">
      <c r="A469" s="25"/>
      <c r="B469" s="16"/>
      <c r="C469" s="11"/>
      <c r="D469" s="6"/>
      <c r="E469" s="59"/>
      <c r="F469" s="51"/>
      <c r="G469" s="76"/>
      <c r="H469" s="76"/>
      <c r="I469" s="81"/>
      <c r="J469" s="76"/>
      <c r="K469" s="52"/>
      <c r="L469" s="51"/>
    </row>
    <row r="470" spans="1:12" ht="26.4" x14ac:dyDescent="0.3">
      <c r="A470" s="25"/>
      <c r="B470" s="16"/>
      <c r="C470" s="11"/>
      <c r="D470" s="7" t="s">
        <v>22</v>
      </c>
      <c r="E470" s="59" t="s">
        <v>50</v>
      </c>
      <c r="F470" s="51">
        <v>200</v>
      </c>
      <c r="G470" s="66">
        <v>0.24</v>
      </c>
      <c r="H470" s="66">
        <v>0.09</v>
      </c>
      <c r="I470" s="81">
        <v>11</v>
      </c>
      <c r="J470" s="66">
        <v>45.77</v>
      </c>
      <c r="K470" s="52" t="s">
        <v>78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9" t="s">
        <v>47</v>
      </c>
      <c r="F471" s="51">
        <v>40</v>
      </c>
      <c r="G471" s="66">
        <v>2.82</v>
      </c>
      <c r="H471" s="66">
        <v>0.36</v>
      </c>
      <c r="I471" s="67">
        <v>19.04</v>
      </c>
      <c r="J471" s="79">
        <v>87.38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9"/>
      <c r="F472" s="51"/>
      <c r="G472" s="69"/>
      <c r="H472" s="68"/>
      <c r="I472" s="70"/>
      <c r="J472" s="69"/>
      <c r="K472" s="52"/>
      <c r="L472" s="51"/>
    </row>
    <row r="473" spans="1:12" ht="29.4" thickBot="1" x14ac:dyDescent="0.35">
      <c r="A473" s="25"/>
      <c r="B473" s="16"/>
      <c r="C473" s="11"/>
      <c r="D473" s="6"/>
      <c r="E473" s="85" t="s">
        <v>103</v>
      </c>
      <c r="F473" s="51">
        <v>60</v>
      </c>
      <c r="G473" s="71">
        <v>1</v>
      </c>
      <c r="H473" s="71">
        <v>6</v>
      </c>
      <c r="I473" s="72">
        <v>5.8</v>
      </c>
      <c r="J473" s="71">
        <v>81.599999999999994</v>
      </c>
      <c r="K473" s="52" t="s">
        <v>101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" si="343">SUM(G468:G474)</f>
        <v>19.78</v>
      </c>
      <c r="H475" s="21">
        <f t="shared" ref="H475" si="344">SUM(H468:H474)</f>
        <v>22.98</v>
      </c>
      <c r="I475" s="21">
        <f t="shared" ref="I475" si="345">SUM(I468:I474)</f>
        <v>80.319999999999993</v>
      </c>
      <c r="J475" s="21">
        <f t="shared" ref="J475" si="346">SUM(J468:J474)</f>
        <v>604.32000000000005</v>
      </c>
      <c r="K475" s="27"/>
      <c r="L475" s="21">
        <f t="shared" ref="L475:L517" si="347">SUM(L468:L474)</f>
        <v>66.760000000000005</v>
      </c>
    </row>
    <row r="476" spans="1:12" ht="14.4" x14ac:dyDescent="0.3">
      <c r="A476" s="28">
        <f>A468</f>
        <v>2</v>
      </c>
      <c r="B476" s="14">
        <f>B468</f>
        <v>12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8">SUM(G476:G478)</f>
        <v>0</v>
      </c>
      <c r="H479" s="21">
        <f t="shared" ref="H479" si="349">SUM(H476:H478)</f>
        <v>0</v>
      </c>
      <c r="I479" s="21">
        <f t="shared" ref="I479" si="350">SUM(I476:I478)</f>
        <v>0</v>
      </c>
      <c r="J479" s="21">
        <f t="shared" ref="J479" si="351">SUM(J476:J478)</f>
        <v>0</v>
      </c>
      <c r="K479" s="27"/>
      <c r="L479" s="21">
        <f t="shared" ref="L479" ca="1" si="352">SUM(L476:L484)</f>
        <v>0</v>
      </c>
    </row>
    <row r="480" spans="1:12" ht="14.4" x14ac:dyDescent="0.3">
      <c r="A480" s="28">
        <f>A468</f>
        <v>2</v>
      </c>
      <c r="B480" s="14">
        <f>B468</f>
        <v>12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3">SUM(G480:G488)</f>
        <v>0</v>
      </c>
      <c r="H489" s="21">
        <f t="shared" ref="H489" si="354">SUM(H480:H488)</f>
        <v>0</v>
      </c>
      <c r="I489" s="21">
        <f t="shared" ref="I489" si="355">SUM(I480:I488)</f>
        <v>0</v>
      </c>
      <c r="J489" s="21">
        <f t="shared" ref="J489" si="356">SUM(J480:J488)</f>
        <v>0</v>
      </c>
      <c r="K489" s="27"/>
      <c r="L489" s="21">
        <f t="shared" ref="L489" ca="1" si="357">SUM(L486:L494)</f>
        <v>0</v>
      </c>
    </row>
    <row r="490" spans="1:12" ht="14.4" x14ac:dyDescent="0.3">
      <c r="A490" s="28">
        <f>A468</f>
        <v>2</v>
      </c>
      <c r="B490" s="14">
        <f>B468</f>
        <v>12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8">SUM(G490:G493)</f>
        <v>0</v>
      </c>
      <c r="H494" s="21">
        <f t="shared" ref="H494" si="359">SUM(H490:H493)</f>
        <v>0</v>
      </c>
      <c r="I494" s="21">
        <f t="shared" ref="I494" si="360">SUM(I490:I493)</f>
        <v>0</v>
      </c>
      <c r="J494" s="21">
        <f t="shared" ref="J494" si="361">SUM(J490:J493)</f>
        <v>0</v>
      </c>
      <c r="K494" s="27"/>
      <c r="L494" s="21">
        <f t="shared" ref="L494" ca="1" si="362">SUM(L487:L493)</f>
        <v>0</v>
      </c>
    </row>
    <row r="495" spans="1:12" ht="14.4" x14ac:dyDescent="0.3">
      <c r="A495" s="28">
        <f>A468</f>
        <v>2</v>
      </c>
      <c r="B495" s="14">
        <f>B468</f>
        <v>12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3">SUM(G495:G500)</f>
        <v>0</v>
      </c>
      <c r="H501" s="21">
        <f t="shared" ref="H501" si="364">SUM(H495:H500)</f>
        <v>0</v>
      </c>
      <c r="I501" s="21">
        <f t="shared" ref="I501" si="365">SUM(I495:I500)</f>
        <v>0</v>
      </c>
      <c r="J501" s="21">
        <f t="shared" ref="J501" si="366">SUM(J495:J500)</f>
        <v>0</v>
      </c>
      <c r="K501" s="27"/>
      <c r="L501" s="21">
        <f t="shared" ref="L501" ca="1" si="367">SUM(L495:L503)</f>
        <v>0</v>
      </c>
    </row>
    <row r="502" spans="1:12" ht="14.4" x14ac:dyDescent="0.3">
      <c r="A502" s="28">
        <f>A468</f>
        <v>2</v>
      </c>
      <c r="B502" s="14">
        <f>B468</f>
        <v>12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8">SUM(G502:G507)</f>
        <v>0</v>
      </c>
      <c r="H508" s="21">
        <f t="shared" ref="H508" si="369">SUM(H502:H507)</f>
        <v>0</v>
      </c>
      <c r="I508" s="21">
        <f t="shared" ref="I508" si="370">SUM(I502:I507)</f>
        <v>0</v>
      </c>
      <c r="J508" s="21">
        <f t="shared" ref="J508" si="371">SUM(J502:J507)</f>
        <v>0</v>
      </c>
      <c r="K508" s="27"/>
      <c r="L508" s="21">
        <f t="shared" ref="L508" ca="1" si="372">SUM(L502:L510)</f>
        <v>0</v>
      </c>
    </row>
    <row r="509" spans="1:12" ht="15.75" customHeight="1" x14ac:dyDescent="0.25">
      <c r="A509" s="31">
        <f>A468</f>
        <v>2</v>
      </c>
      <c r="B509" s="32">
        <f>B468</f>
        <v>12</v>
      </c>
      <c r="C509" s="89" t="s">
        <v>4</v>
      </c>
      <c r="D509" s="90"/>
      <c r="E509" s="33"/>
      <c r="F509" s="34">
        <f>F475+F479+F489+F494+F501+F508</f>
        <v>550</v>
      </c>
      <c r="G509" s="34">
        <f t="shared" ref="G509" si="373">G475+G479+G489+G494+G501+G508</f>
        <v>19.78</v>
      </c>
      <c r="H509" s="34">
        <f t="shared" ref="H509" si="374">H475+H479+H489+H494+H501+H508</f>
        <v>22.98</v>
      </c>
      <c r="I509" s="34">
        <f t="shared" ref="I509" si="375">I475+I479+I489+I494+I501+I508</f>
        <v>80.319999999999993</v>
      </c>
      <c r="J509" s="34">
        <f t="shared" ref="J509" si="376">J475+J479+J489+J494+J501+J508</f>
        <v>604.32000000000005</v>
      </c>
      <c r="K509" s="35"/>
      <c r="L509" s="34">
        <v>66.760000000000005</v>
      </c>
    </row>
    <row r="510" spans="1:12" ht="14.4" x14ac:dyDescent="0.3">
      <c r="A510" s="22">
        <v>2</v>
      </c>
      <c r="B510" s="23">
        <v>13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7">SUM(G510:G516)</f>
        <v>0</v>
      </c>
      <c r="H517" s="21">
        <f t="shared" ref="H517" si="378">SUM(H510:H516)</f>
        <v>0</v>
      </c>
      <c r="I517" s="21">
        <f t="shared" ref="I517" si="379">SUM(I510:I516)</f>
        <v>0</v>
      </c>
      <c r="J517" s="21">
        <f t="shared" ref="J517" si="380">SUM(J510:J516)</f>
        <v>0</v>
      </c>
      <c r="K517" s="27"/>
      <c r="L517" s="21">
        <f t="shared" si="347"/>
        <v>0</v>
      </c>
    </row>
    <row r="518" spans="1:12" ht="14.4" x14ac:dyDescent="0.3">
      <c r="A518" s="28">
        <f>A510</f>
        <v>2</v>
      </c>
      <c r="B518" s="14">
        <f>B510</f>
        <v>13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1">SUM(G518:G520)</f>
        <v>0</v>
      </c>
      <c r="H521" s="21">
        <f t="shared" ref="H521" si="382">SUM(H518:H520)</f>
        <v>0</v>
      </c>
      <c r="I521" s="21">
        <f t="shared" ref="I521" si="383">SUM(I518:I520)</f>
        <v>0</v>
      </c>
      <c r="J521" s="21">
        <f t="shared" ref="J521" si="384">SUM(J518:J520)</f>
        <v>0</v>
      </c>
      <c r="K521" s="27"/>
      <c r="L521" s="21">
        <f t="shared" ref="L521" ca="1" si="385">SUM(L518:L526)</f>
        <v>0</v>
      </c>
    </row>
    <row r="522" spans="1:12" ht="14.4" x14ac:dyDescent="0.3">
      <c r="A522" s="28">
        <f>A510</f>
        <v>2</v>
      </c>
      <c r="B522" s="14">
        <f>B510</f>
        <v>13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6">SUM(G522:G530)</f>
        <v>0</v>
      </c>
      <c r="H531" s="21">
        <f t="shared" ref="H531" si="387">SUM(H522:H530)</f>
        <v>0</v>
      </c>
      <c r="I531" s="21">
        <f t="shared" ref="I531" si="388">SUM(I522:I530)</f>
        <v>0</v>
      </c>
      <c r="J531" s="21">
        <f t="shared" ref="J531" si="389">SUM(J522:J530)</f>
        <v>0</v>
      </c>
      <c r="K531" s="27"/>
      <c r="L531" s="21">
        <f t="shared" ref="L531" ca="1" si="390">SUM(L528:L536)</f>
        <v>0</v>
      </c>
    </row>
    <row r="532" spans="1:12" ht="14.4" x14ac:dyDescent="0.3">
      <c r="A532" s="28">
        <f>A510</f>
        <v>2</v>
      </c>
      <c r="B532" s="14">
        <f>B510</f>
        <v>13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1">SUM(G532:G535)</f>
        <v>0</v>
      </c>
      <c r="H536" s="21">
        <f t="shared" ref="H536" si="392">SUM(H532:H535)</f>
        <v>0</v>
      </c>
      <c r="I536" s="21">
        <f t="shared" ref="I536" si="393">SUM(I532:I535)</f>
        <v>0</v>
      </c>
      <c r="J536" s="21">
        <f t="shared" ref="J536" si="394">SUM(J532:J535)</f>
        <v>0</v>
      </c>
      <c r="K536" s="27"/>
      <c r="L536" s="21">
        <f t="shared" ref="L536" ca="1" si="395">SUM(L529:L535)</f>
        <v>0</v>
      </c>
    </row>
    <row r="537" spans="1:12" ht="14.4" x14ac:dyDescent="0.3">
      <c r="A537" s="28">
        <f>A510</f>
        <v>2</v>
      </c>
      <c r="B537" s="14">
        <f>B510</f>
        <v>13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6">SUM(G537:G542)</f>
        <v>0</v>
      </c>
      <c r="H543" s="21">
        <f t="shared" ref="H543" si="397">SUM(H537:H542)</f>
        <v>0</v>
      </c>
      <c r="I543" s="21">
        <f t="shared" ref="I543" si="398">SUM(I537:I542)</f>
        <v>0</v>
      </c>
      <c r="J543" s="21">
        <f t="shared" ref="J543" si="399">SUM(J537:J542)</f>
        <v>0</v>
      </c>
      <c r="K543" s="27"/>
      <c r="L543" s="21">
        <f t="shared" ref="L543" ca="1" si="400">SUM(L537:L545)</f>
        <v>0</v>
      </c>
    </row>
    <row r="544" spans="1:12" ht="14.4" x14ac:dyDescent="0.3">
      <c r="A544" s="28">
        <f>A510</f>
        <v>2</v>
      </c>
      <c r="B544" s="14">
        <f>B510</f>
        <v>13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1">SUM(G544:G549)</f>
        <v>0</v>
      </c>
      <c r="H550" s="21">
        <f t="shared" ref="H550" si="402">SUM(H544:H549)</f>
        <v>0</v>
      </c>
      <c r="I550" s="21">
        <f t="shared" ref="I550" si="403">SUM(I544:I549)</f>
        <v>0</v>
      </c>
      <c r="J550" s="21">
        <f t="shared" ref="J550" si="404">SUM(J544:J549)</f>
        <v>0</v>
      </c>
      <c r="K550" s="27"/>
      <c r="L550" s="21">
        <f t="shared" ref="L550" ca="1" si="405">SUM(L544:L552)</f>
        <v>0</v>
      </c>
    </row>
    <row r="551" spans="1:12" ht="15.75" customHeight="1" x14ac:dyDescent="0.25">
      <c r="A551" s="31">
        <f>A510</f>
        <v>2</v>
      </c>
      <c r="B551" s="32">
        <f>B510</f>
        <v>13</v>
      </c>
      <c r="C551" s="89" t="s">
        <v>4</v>
      </c>
      <c r="D551" s="90"/>
      <c r="E551" s="33"/>
      <c r="F551" s="34">
        <f>F517+F521+F531+F536+F543+F550</f>
        <v>0</v>
      </c>
      <c r="G551" s="34">
        <f t="shared" ref="G551" si="406">G517+G521+G531+G536+G543+G550</f>
        <v>0</v>
      </c>
      <c r="H551" s="34">
        <f t="shared" ref="H551" si="407">H517+H521+H531+H536+H543+H550</f>
        <v>0</v>
      </c>
      <c r="I551" s="34">
        <f t="shared" ref="I551" si="408">I517+I521+I531+I536+I543+I550</f>
        <v>0</v>
      </c>
      <c r="J551" s="34">
        <f t="shared" ref="J551" si="409">J517+J521+J531+J536+J543+J550</f>
        <v>0</v>
      </c>
      <c r="K551" s="35"/>
      <c r="L551" s="34">
        <f t="shared" ref="L551" ca="1" si="410">L517+L521+L531+L536+L543+L550</f>
        <v>0</v>
      </c>
    </row>
    <row r="552" spans="1:12" ht="14.4" x14ac:dyDescent="0.3">
      <c r="A552" s="22">
        <v>2</v>
      </c>
      <c r="B552" s="23">
        <v>14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14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14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14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14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14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14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562.08333333333337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19.772583333333333</v>
      </c>
      <c r="H594" s="42">
        <f t="shared" si="445"/>
        <v>20.486249999999995</v>
      </c>
      <c r="I594" s="42">
        <f t="shared" si="445"/>
        <v>82.251250000000013</v>
      </c>
      <c r="J594" s="42">
        <f t="shared" si="445"/>
        <v>592.70333333333326</v>
      </c>
      <c r="K594" s="42"/>
      <c r="L594" s="42" t="e">
        <f t="shared" ca="1" si="44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</cp:lastModifiedBy>
  <dcterms:created xsi:type="dcterms:W3CDTF">2022-05-16T14:23:56Z</dcterms:created>
  <dcterms:modified xsi:type="dcterms:W3CDTF">2024-06-10T05:07:02Z</dcterms:modified>
</cp:coreProperties>
</file>