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E14" i="1"/>
  <c r="E13" i="1"/>
  <c r="G6" i="1"/>
  <c r="G4" i="1"/>
  <c r="J6" i="1"/>
  <c r="I6" i="1"/>
  <c r="H6" i="1"/>
  <c r="J4" i="1"/>
  <c r="I4" i="1"/>
  <c r="H4" i="1"/>
  <c r="E6" i="1"/>
  <c r="E4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<sst xmlns="http://schemas.openxmlformats.org/spreadsheetml/2006/main" count="44" uniqueCount="42">
  <si>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</si>
  <si>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</si>
  <si>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</si>
  <si>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</si>
  <si>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</si>
  <si>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</si>
  <si>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</si>
  <si>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</si>
  <si>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</si>
  <si>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</si>
  <si>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</si>
  <si>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</si>
  <si>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</si>
  <si>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</si>
  <si>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</si>
  <si>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</si>
  <si>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</si>
  <si>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</si>
  <si>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</si>
  <si>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</si>
  <si>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</si>
  <si>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</si>
  <si>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</si>
  <si>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</si>
  <si>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</si>
  <si>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</si>
  <si>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</si>
  <si>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</si>
  <si>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</si>
  <si>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Картофель тушенный/ котлета из птицы (курицы), запеченная с соусом</t>
  </si>
  <si>
    <t>Чай с сахаром и лимоном</t>
  </si>
  <si>
    <t>Хлеб пшеничный ,хлеб ржан-пшеничный</t>
  </si>
  <si>
    <t>Салат из моркови (до 1-го марта) салат из припущенной моркови ( после 1-го марта)</t>
  </si>
  <si>
    <t>142/294</t>
  </si>
  <si>
    <t>Кондитерское изделие</t>
  </si>
  <si>
    <t>Суп с макаронными изделиями с курицей со сметаной</t>
  </si>
  <si>
    <t>Пюре гороховое/Мясо тушеное с овощами</t>
  </si>
  <si>
    <t>Компот из сухофруктов</t>
  </si>
  <si>
    <t xml:space="preserve">Хлеб пшеничный </t>
  </si>
  <si>
    <t>Хлеб ржано-пшеничный</t>
  </si>
  <si>
    <t>306/256</t>
  </si>
  <si>
    <t>кондитерка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</si>
</sst>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1" xfId="0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1"/>
      <c r="I1" t="s">
        <v>1</v>
      </c>
      <c r="J1" s="20">
        <v>46098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8" t="s">
        <v>33</v>
      </c>
      <c r="D4" s="35" t="s">
        <v>29</v>
      </c>
      <c r="E4" s="14">
        <f>150+100</f>
        <v>250</v>
      </c>
      <c r="F4" s="23"/>
      <c r="G4" s="14">
        <f>155.9+190.02</f>
        <v>345.92</v>
      </c>
      <c r="H4" s="14">
        <f>2.9+12.1</f>
        <v>15</v>
      </c>
      <c r="I4" s="14">
        <f>1.1+12.26</f>
        <v>13.36</v>
      </c>
      <c r="J4" s="15">
        <f>34.1+7.82</f>
        <v>41.92</v>
      </c>
    </row>
    <row r="5" spans="1:10" x14ac:dyDescent="0.25">
      <c r="A5" s="6"/>
      <c r="B5" s="1" t="s">
        <v>12</v>
      </c>
      <c r="C5" s="39">
        <v>377</v>
      </c>
      <c r="D5" s="36" t="s">
        <v>30</v>
      </c>
      <c r="E5" s="16">
        <v>200</v>
      </c>
      <c r="F5" s="30"/>
      <c r="G5" s="16">
        <v>40.700000000000003</v>
      </c>
      <c r="H5" s="16">
        <v>0.04</v>
      </c>
      <c r="I5" s="16">
        <v>5.0000000000000001E-3</v>
      </c>
      <c r="J5" s="17">
        <v>10.1</v>
      </c>
    </row>
    <row r="6" spans="1:10" ht="15.75" thickBot="1" x14ac:dyDescent="0.3">
      <c r="A6" s="6"/>
      <c r="B6" s="1" t="s">
        <v>23</v>
      </c>
      <c r="C6" s="39"/>
      <c r="D6" s="28" t="s">
        <v>31</v>
      </c>
      <c r="E6" s="16">
        <f>20+30</f>
        <v>50</v>
      </c>
      <c r="F6" s="23"/>
      <c r="G6" s="16">
        <f>74.73+40.06</f>
        <v>114.79</v>
      </c>
      <c r="H6" s="37">
        <f>2.6+1.32</f>
        <v>3.92</v>
      </c>
      <c r="I6" s="16">
        <f>0.81+0.22</f>
        <v>1.03</v>
      </c>
      <c r="J6" s="17">
        <f>14.4+8.2</f>
        <v>22.6</v>
      </c>
    </row>
    <row r="7" spans="1:10" ht="30.75" thickBot="1" x14ac:dyDescent="0.3">
      <c r="A7" s="6"/>
      <c r="B7" s="2" t="s">
        <v>15</v>
      </c>
      <c r="C7" s="39">
        <v>62</v>
      </c>
      <c r="D7" s="36" t="s">
        <v>32</v>
      </c>
      <c r="E7" s="16">
        <v>60</v>
      </c>
      <c r="F7" s="22">
        <v>77.760000000000005</v>
      </c>
      <c r="G7" s="16">
        <v>77.8</v>
      </c>
      <c r="H7" s="16">
        <v>0.74</v>
      </c>
      <c r="I7" s="16">
        <v>6.05</v>
      </c>
      <c r="J7" s="17">
        <v>5.0999999999999996</v>
      </c>
    </row>
    <row r="8" spans="1:10" ht="15.75" thickBot="1" x14ac:dyDescent="0.3">
      <c r="A8" s="7"/>
      <c r="B8" s="34" t="s">
        <v>19</v>
      </c>
      <c r="C8" s="33"/>
      <c r="D8" s="27"/>
      <c r="E8" s="14"/>
      <c r="F8" s="23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2"/>
      <c r="D12" s="35"/>
      <c r="E12" s="14"/>
      <c r="F12" s="25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43">
        <v>112</v>
      </c>
      <c r="D13" s="36" t="s">
        <v>35</v>
      </c>
      <c r="E13" s="16">
        <f>10+275</f>
        <v>285</v>
      </c>
      <c r="F13" s="23"/>
      <c r="G13" s="16">
        <v>226.32</v>
      </c>
      <c r="H13" s="16">
        <v>8.18</v>
      </c>
      <c r="I13" s="16">
        <v>9.1999999999999993</v>
      </c>
      <c r="J13" s="17">
        <v>27.7</v>
      </c>
    </row>
    <row r="14" spans="1:10" x14ac:dyDescent="0.25">
      <c r="A14" s="6"/>
      <c r="B14" s="1" t="s">
        <v>17</v>
      </c>
      <c r="C14" s="43" t="s">
        <v>40</v>
      </c>
      <c r="D14" s="36" t="s">
        <v>36</v>
      </c>
      <c r="E14" s="16">
        <f>150+90</f>
        <v>240</v>
      </c>
      <c r="F14" s="23"/>
      <c r="G14" s="16">
        <f>197.62+117.58</f>
        <v>315.2</v>
      </c>
      <c r="H14" s="16">
        <f>5.11+8</f>
        <v>13.11</v>
      </c>
      <c r="I14" s="16">
        <f>2.3+5.98</f>
        <v>8.2800000000000011</v>
      </c>
      <c r="J14" s="17">
        <f>39.12+7.94</f>
        <v>47.059999999999995</v>
      </c>
    </row>
    <row r="15" spans="1:10" x14ac:dyDescent="0.25">
      <c r="A15" s="6"/>
      <c r="B15" s="1" t="s">
        <v>18</v>
      </c>
      <c r="C15" s="43"/>
      <c r="D15" s="36"/>
      <c r="E15" s="16"/>
      <c r="F15" s="23"/>
      <c r="G15" s="40"/>
      <c r="H15" s="40"/>
      <c r="I15" s="40"/>
      <c r="J15" s="41"/>
    </row>
    <row r="16" spans="1:10" ht="15.75" thickBot="1" x14ac:dyDescent="0.3">
      <c r="A16" s="6"/>
      <c r="B16" s="1" t="s">
        <v>19</v>
      </c>
      <c r="C16" s="43"/>
      <c r="D16" s="36"/>
      <c r="E16" s="16"/>
      <c r="F16" s="31"/>
      <c r="G16" s="16"/>
      <c r="H16" s="16"/>
      <c r="I16" s="16"/>
      <c r="J16" s="17"/>
    </row>
    <row r="17" spans="1:10" x14ac:dyDescent="0.25">
      <c r="A17" s="6"/>
      <c r="B17" s="1" t="s">
        <v>24</v>
      </c>
      <c r="C17" s="43"/>
      <c r="D17" s="36" t="s">
        <v>38</v>
      </c>
      <c r="E17" s="16">
        <v>20</v>
      </c>
      <c r="F17" s="23"/>
      <c r="G17" s="16">
        <v>70.900000000000006</v>
      </c>
      <c r="H17" s="16">
        <v>2.6</v>
      </c>
      <c r="I17" s="16">
        <v>2.1</v>
      </c>
      <c r="J17" s="17">
        <v>10.4</v>
      </c>
    </row>
    <row r="18" spans="1:10" x14ac:dyDescent="0.25">
      <c r="A18" s="6"/>
      <c r="B18" s="1" t="s">
        <v>21</v>
      </c>
      <c r="C18" s="43"/>
      <c r="D18" s="36" t="s">
        <v>39</v>
      </c>
      <c r="E18" s="16">
        <v>20</v>
      </c>
      <c r="F18" s="32"/>
      <c r="G18" s="16">
        <v>40.06</v>
      </c>
      <c r="H18" s="16">
        <v>1.32</v>
      </c>
      <c r="I18" s="16">
        <v>0.22</v>
      </c>
      <c r="J18" s="17">
        <v>8.1999999999999993</v>
      </c>
    </row>
    <row r="19" spans="1:10" ht="15.75" thickBot="1" x14ac:dyDescent="0.3">
      <c r="A19" s="6"/>
      <c r="B19" s="26" t="s">
        <v>28</v>
      </c>
      <c r="C19" s="43">
        <v>348</v>
      </c>
      <c r="D19" s="36" t="s">
        <v>37</v>
      </c>
      <c r="E19" s="16">
        <v>200</v>
      </c>
      <c r="F19" s="31"/>
      <c r="G19" s="16">
        <v>50.6</v>
      </c>
      <c r="H19" s="16">
        <v>0.05</v>
      </c>
      <c r="I19" s="16">
        <v>0</v>
      </c>
      <c r="J19" s="17">
        <v>12.6</v>
      </c>
    </row>
    <row r="20" spans="1:10" ht="15.75" thickBot="1" x14ac:dyDescent="0.3">
      <c r="A20" s="7"/>
      <c r="B20" s="8" t="s">
        <v>41</v>
      </c>
      <c r="C20" s="42">
        <v>452</v>
      </c>
      <c r="D20" s="35" t="s">
        <v>34</v>
      </c>
      <c r="E20" s="14">
        <v>30</v>
      </c>
      <c r="F20" s="25">
        <v>103</v>
      </c>
      <c r="G20" s="14">
        <v>133.80000000000001</v>
      </c>
      <c r="H20" s="14">
        <v>1.8</v>
      </c>
      <c r="I20" s="14">
        <v>6.6</v>
      </c>
      <c r="J20" s="15">
        <v>16.8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2026-03-13T13:22:19Z</dcterms:modified>
</cp:coreProperties>
</file>