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H47" s="1"/>
  <c r="G13"/>
  <c r="G47" s="1"/>
  <c r="F13"/>
  <c r="F47" s="1"/>
  <c r="H594" l="1"/>
  <c r="I594"/>
  <c r="J594"/>
  <c r="F594"/>
  <c r="G594"/>
  <c r="L563"/>
  <c r="L593"/>
  <c r="L173"/>
  <c r="L143"/>
  <c r="L383"/>
  <c r="L353"/>
  <c r="L74"/>
  <c r="L69"/>
  <c r="L185"/>
  <c r="L215"/>
  <c r="L341"/>
  <c r="L311"/>
  <c r="L452"/>
  <c r="L447"/>
  <c r="L405"/>
  <c r="L410"/>
  <c r="L489"/>
  <c r="L494"/>
  <c r="L326"/>
  <c r="L321"/>
  <c r="L195"/>
  <c r="L200"/>
  <c r="L573"/>
  <c r="L578"/>
  <c r="L479"/>
  <c r="L509"/>
  <c r="L395"/>
  <c r="L425"/>
  <c r="L284"/>
  <c r="L279"/>
  <c r="L467"/>
  <c r="L437"/>
  <c r="L368"/>
  <c r="L363"/>
  <c r="L27"/>
  <c r="L32"/>
  <c r="L257"/>
  <c r="L227"/>
  <c r="L521"/>
  <c r="L551"/>
  <c r="L237"/>
  <c r="L242"/>
  <c r="L59"/>
  <c r="L89"/>
  <c r="L158"/>
  <c r="L153"/>
  <c r="L111"/>
  <c r="L116"/>
  <c r="L299"/>
  <c r="L269"/>
  <c r="L131"/>
  <c r="L101"/>
  <c r="L531"/>
  <c r="L536"/>
  <c r="L340"/>
  <c r="L130"/>
  <c r="L594"/>
  <c r="L81"/>
  <c r="L424"/>
  <c r="L165"/>
  <c r="L592"/>
  <c r="L459"/>
  <c r="L17"/>
  <c r="L47"/>
  <c r="L256"/>
  <c r="L466"/>
  <c r="L172"/>
  <c r="L298"/>
  <c r="L382"/>
  <c r="L550"/>
  <c r="L417"/>
  <c r="L207"/>
  <c r="L46"/>
  <c r="L508"/>
  <c r="L543"/>
  <c r="L39"/>
  <c r="L585"/>
  <c r="L333"/>
  <c r="L214"/>
  <c r="L88"/>
  <c r="L123"/>
  <c r="L291"/>
  <c r="L501"/>
  <c r="L375"/>
  <c r="L249"/>
</calcChain>
</file>

<file path=xl/sharedStrings.xml><?xml version="1.0" encoding="utf-8"?>
<sst xmlns="http://schemas.openxmlformats.org/spreadsheetml/2006/main" count="582" uniqueCount="85">
  <si>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</si>
  <si>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</si>
  <si>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</si>
  <si>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</si>
  <si>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</si>
  <si>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</si>
  <si>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</si>
  <si>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</si>
  <si>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</si>
  <si>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</si>
  <si>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</si>
  <si>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</si>
  <si>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</si>
  <si>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</si>
  <si>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</si>
  <si>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</si>
  <si>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</si>
  <si>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</si>
  <si>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</si>
  <si>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</si>
  <si>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</si>
  <si>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</si>
  <si>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</si>
  <si>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</si>
  <si>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</si>
  <si>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</si>
  <si>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</si>
  <si>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</si>
  <si>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</si>
  <si>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</si>
  <si>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</si>
  <si>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</si>
  <si>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</si>
  <si>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</si>
  <si>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</si>
  <si>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</si>
  <si>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</si>
  <si>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</si>
  <si>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</si>
  <si>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</si>
  <si>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</si>
  <si>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</si>
  <si>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</si>
  <si>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</si>
  <si>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</si>
  <si>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</si>
  <si>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Макароны отварные/ котлета из говядины с соусом</t>
  </si>
  <si>
    <t xml:space="preserve">чай с сахаром </t>
  </si>
  <si>
    <t>хлеб пшеничный, хлеб ржано-пшеничный</t>
  </si>
  <si>
    <t>Салат из свежей капусты с огурцами</t>
  </si>
  <si>
    <t>Закуска</t>
  </si>
  <si>
    <t>Жаркое  из птицы</t>
  </si>
  <si>
    <t>чай с сахаром и лимоном</t>
  </si>
  <si>
    <t>Салат из отварной свеклы</t>
  </si>
  <si>
    <t>Рис  отварной/Котлета из птицы с соусом</t>
  </si>
  <si>
    <t>чай с сахаром и яблоками</t>
  </si>
  <si>
    <t>фрукт</t>
  </si>
  <si>
    <t>Перемяч печеный с мясом</t>
  </si>
  <si>
    <t>яблоко</t>
  </si>
  <si>
    <t>Каша молочная геркулесовая со сливочным маслом</t>
  </si>
  <si>
    <t>Гарнир</t>
  </si>
  <si>
    <t>плов из птицы</t>
  </si>
  <si>
    <t>Салат картофельной с солеными огурцами</t>
  </si>
  <si>
    <t>картофельное пюре/ рыба припущенная с овощами</t>
  </si>
  <si>
    <t>Огурцы свежие с маслом</t>
  </si>
  <si>
    <t>312/229</t>
  </si>
  <si>
    <t>Каша молочная "Дружба" со сливочным маслом</t>
  </si>
  <si>
    <t>Пирожок с повидлом</t>
  </si>
  <si>
    <t>Сыр</t>
  </si>
  <si>
    <t>Сладкое</t>
  </si>
  <si>
    <t>плов из говядины</t>
  </si>
  <si>
    <t>Куриная грудка тушеная в сметанном соусе</t>
  </si>
  <si>
    <t>каша гречневая рассыпчатая</t>
  </si>
  <si>
    <t>Салат "Витаминный"</t>
  </si>
  <si>
    <t>Картофель тушеный/Котлета из говядины</t>
  </si>
  <si>
    <t>чай с сахаром и курагой</t>
  </si>
  <si>
    <t>142/268</t>
  </si>
  <si>
    <t>Винегрет овощной</t>
  </si>
  <si>
    <t>картофельное пюре/ котлета из птицы с соусом</t>
  </si>
  <si>
    <t>Салат из белокочанной капусты</t>
  </si>
  <si>
    <t>312/294</t>
  </si>
  <si>
    <t>203/65</t>
  </si>
  <si>
    <t>304/294</t>
  </si>
  <si>
    <t>МБОУ " Верхне-Тимерлековская СОШ"</t>
  </si>
  <si>
    <t>Мингазов Р.Ф.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</si>
</sst>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5" borderId="19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165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165" fontId="0" fillId="5" borderId="17" xfId="0" applyNumberFormat="1" applyFill="1" applyBorder="1" applyProtection="1">
      <protection locked="0"/>
    </xf>
    <xf numFmtId="165" fontId="0" fillId="5" borderId="2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65" fontId="0" fillId="5" borderId="26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165" fontId="0" fillId="5" borderId="3" xfId="0" applyNumberFormat="1" applyFill="1" applyBorder="1" applyProtection="1">
      <protection locked="0"/>
    </xf>
    <xf numFmtId="165" fontId="0" fillId="5" borderId="19" xfId="0" applyNumberFormat="1" applyFill="1" applyBorder="1" applyProtection="1">
      <protection locked="0"/>
    </xf>
    <xf numFmtId="165" fontId="0" fillId="5" borderId="25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0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5" t="s">
        <v>83</v>
      </c>
      <c r="D1" s="86"/>
      <c r="E1" s="86"/>
      <c r="F1" s="13" t="s">
        <v>16</v>
      </c>
      <c r="G1" s="2" t="s">
        <v>17</v>
      </c>
      <c r="H1" s="87" t="s">
        <v>45</v>
      </c>
      <c r="I1" s="87"/>
      <c r="J1" s="87"/>
      <c r="K1" s="87"/>
    </row>
    <row r="2" spans="1:12" ht="18">
      <c r="A2" s="43" t="s">
        <v>6</v>
      </c>
      <c r="C2" s="2"/>
      <c r="G2" s="2" t="s">
        <v>18</v>
      </c>
      <c r="H2" s="87" t="s">
        <v>84</v>
      </c>
      <c r="I2" s="87"/>
      <c r="J2" s="87"/>
      <c r="K2" s="87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31</v>
      </c>
      <c r="I3" s="55">
        <v>8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58" t="s">
        <v>46</v>
      </c>
      <c r="F6" s="48">
        <v>250</v>
      </c>
      <c r="G6" s="62">
        <v>16.62</v>
      </c>
      <c r="H6" s="62">
        <v>19.850000000000001</v>
      </c>
      <c r="I6" s="63">
        <v>48.4</v>
      </c>
      <c r="J6" s="62">
        <v>440.9</v>
      </c>
      <c r="K6" s="49" t="s">
        <v>81</v>
      </c>
      <c r="L6" s="48">
        <v>64.19</v>
      </c>
    </row>
    <row r="7" spans="1:12" ht="15">
      <c r="A7" s="25"/>
      <c r="B7" s="16"/>
      <c r="C7" s="11"/>
      <c r="D7" s="6"/>
      <c r="E7" s="59"/>
      <c r="F7" s="51"/>
      <c r="G7" s="64"/>
      <c r="H7" s="64"/>
      <c r="I7" s="65"/>
      <c r="J7" s="73"/>
      <c r="K7" s="52"/>
      <c r="L7" s="51"/>
    </row>
    <row r="8" spans="1:12" ht="15">
      <c r="A8" s="25"/>
      <c r="B8" s="16"/>
      <c r="C8" s="11"/>
      <c r="D8" s="7" t="s">
        <v>22</v>
      </c>
      <c r="E8" s="59" t="s">
        <v>47</v>
      </c>
      <c r="F8" s="51">
        <v>200</v>
      </c>
      <c r="G8" s="64">
        <v>2.1000000000000001E-2</v>
      </c>
      <c r="H8" s="64">
        <v>5.0000000000000001E-3</v>
      </c>
      <c r="I8" s="65">
        <v>14.975</v>
      </c>
      <c r="J8" s="73">
        <v>60</v>
      </c>
      <c r="K8" s="52">
        <v>376</v>
      </c>
      <c r="L8" s="51"/>
    </row>
    <row r="9" spans="1:12" ht="15">
      <c r="A9" s="25"/>
      <c r="B9" s="16"/>
      <c r="C9" s="11"/>
      <c r="D9" s="7" t="s">
        <v>23</v>
      </c>
      <c r="E9" s="59" t="s">
        <v>48</v>
      </c>
      <c r="F9" s="51">
        <v>40</v>
      </c>
      <c r="G9" s="66">
        <v>2.52</v>
      </c>
      <c r="H9" s="66">
        <v>0.36</v>
      </c>
      <c r="I9" s="67">
        <v>18.84</v>
      </c>
      <c r="J9" s="66">
        <v>89.3</v>
      </c>
      <c r="K9" s="52"/>
      <c r="L9" s="51"/>
    </row>
    <row r="10" spans="1:12" ht="15">
      <c r="A10" s="25"/>
      <c r="B10" s="16"/>
      <c r="C10" s="11"/>
      <c r="D10" s="7" t="s">
        <v>24</v>
      </c>
      <c r="E10" s="60"/>
      <c r="F10" s="51"/>
      <c r="G10" s="68"/>
      <c r="H10" s="69"/>
      <c r="I10" s="70"/>
      <c r="J10" s="69"/>
      <c r="K10" s="52"/>
      <c r="L10" s="51"/>
    </row>
    <row r="11" spans="1:12" ht="15.75" thickBot="1">
      <c r="A11" s="25"/>
      <c r="B11" s="16"/>
      <c r="C11" s="11"/>
      <c r="D11" s="6" t="s">
        <v>50</v>
      </c>
      <c r="E11" s="61" t="s">
        <v>49</v>
      </c>
      <c r="F11" s="51">
        <v>60</v>
      </c>
      <c r="G11" s="71">
        <v>0.8</v>
      </c>
      <c r="H11" s="71">
        <v>0.1</v>
      </c>
      <c r="I11" s="72">
        <v>2.6</v>
      </c>
      <c r="J11" s="71">
        <v>14.5</v>
      </c>
      <c r="K11" s="52">
        <v>17</v>
      </c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550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64.19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83" t="s">
        <v>4</v>
      </c>
      <c r="D47" s="84"/>
      <c r="E47" s="33"/>
      <c r="F47" s="34">
        <f>F13+F17+F27+F32+F39+F46</f>
        <v>550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58" t="s">
        <v>51</v>
      </c>
      <c r="F48" s="48">
        <v>200</v>
      </c>
      <c r="G48" s="62">
        <v>15.3</v>
      </c>
      <c r="H48" s="74">
        <v>15.8</v>
      </c>
      <c r="I48" s="75">
        <v>31.8</v>
      </c>
      <c r="J48" s="74">
        <v>330.6</v>
      </c>
      <c r="K48" s="49">
        <v>50</v>
      </c>
      <c r="L48" s="48">
        <v>64.19</v>
      </c>
    </row>
    <row r="49" spans="1:12" ht="15">
      <c r="A49" s="15"/>
      <c r="B49" s="16"/>
      <c r="C49" s="11"/>
      <c r="D49" s="6"/>
      <c r="E49" s="59"/>
      <c r="F49" s="51"/>
      <c r="G49" s="64"/>
      <c r="H49" s="64"/>
      <c r="I49" s="67"/>
      <c r="J49" s="76"/>
      <c r="K49" s="52"/>
      <c r="L49" s="51"/>
    </row>
    <row r="50" spans="1:12" ht="15">
      <c r="A50" s="15"/>
      <c r="B50" s="16"/>
      <c r="C50" s="11"/>
      <c r="D50" s="7" t="s">
        <v>22</v>
      </c>
      <c r="E50" s="59" t="s">
        <v>52</v>
      </c>
      <c r="F50" s="51">
        <v>200</v>
      </c>
      <c r="G50" s="64">
        <v>4.4999999999999998E-2</v>
      </c>
      <c r="H50" s="64">
        <v>5.0000000000000001E-3</v>
      </c>
      <c r="I50" s="67">
        <v>15.12</v>
      </c>
      <c r="J50" s="76">
        <v>60.7</v>
      </c>
      <c r="K50" s="52">
        <v>377</v>
      </c>
      <c r="L50" s="51"/>
    </row>
    <row r="51" spans="1:12" ht="15">
      <c r="A51" s="15"/>
      <c r="B51" s="16"/>
      <c r="C51" s="11"/>
      <c r="D51" s="7" t="s">
        <v>23</v>
      </c>
      <c r="E51" s="59" t="s">
        <v>48</v>
      </c>
      <c r="F51" s="51">
        <v>50</v>
      </c>
      <c r="G51" s="66">
        <v>3.28</v>
      </c>
      <c r="H51" s="66">
        <v>0.44</v>
      </c>
      <c r="I51" s="67">
        <v>23.76</v>
      </c>
      <c r="J51" s="79">
        <v>115</v>
      </c>
      <c r="K51" s="52"/>
      <c r="L51" s="51"/>
    </row>
    <row r="52" spans="1:12" ht="15">
      <c r="A52" s="15"/>
      <c r="B52" s="16"/>
      <c r="C52" s="11"/>
      <c r="D52" s="7" t="s">
        <v>24</v>
      </c>
      <c r="E52" s="60"/>
      <c r="F52" s="51"/>
      <c r="G52" s="77"/>
      <c r="H52" s="69"/>
      <c r="I52" s="78"/>
      <c r="J52" s="77"/>
      <c r="K52" s="52"/>
      <c r="L52" s="51"/>
    </row>
    <row r="53" spans="1:12" ht="15.75" thickBot="1">
      <c r="A53" s="15"/>
      <c r="B53" s="16"/>
      <c r="C53" s="11"/>
      <c r="D53" s="6" t="s">
        <v>50</v>
      </c>
      <c r="E53" s="61" t="s">
        <v>53</v>
      </c>
      <c r="F53" s="51">
        <v>60</v>
      </c>
      <c r="G53" s="71">
        <v>0.87</v>
      </c>
      <c r="H53" s="71">
        <v>4.05</v>
      </c>
      <c r="I53" s="72">
        <v>9.2100000000000009</v>
      </c>
      <c r="J53" s="80">
        <v>76.7</v>
      </c>
      <c r="K53" s="52">
        <v>52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64.19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83" t="s">
        <v>4</v>
      </c>
      <c r="D89" s="84"/>
      <c r="E89" s="33"/>
      <c r="F89" s="34">
        <f>F55+F59+F69+F74+F81+F88</f>
        <v>510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58" t="s">
        <v>54</v>
      </c>
      <c r="F90" s="48">
        <v>250</v>
      </c>
      <c r="G90" s="62">
        <v>14.43</v>
      </c>
      <c r="H90" s="62">
        <v>17.53</v>
      </c>
      <c r="I90" s="63">
        <v>38.18</v>
      </c>
      <c r="J90" s="62">
        <v>387.71</v>
      </c>
      <c r="K90" s="49" t="s">
        <v>82</v>
      </c>
      <c r="L90" s="48">
        <v>64.19</v>
      </c>
    </row>
    <row r="91" spans="1:12" ht="15">
      <c r="A91" s="25"/>
      <c r="B91" s="16"/>
      <c r="C91" s="11"/>
      <c r="D91" s="6"/>
      <c r="E91" s="59"/>
      <c r="F91" s="51"/>
      <c r="G91" s="76"/>
      <c r="H91" s="76"/>
      <c r="I91" s="81"/>
      <c r="J91" s="76"/>
      <c r="K91" s="52"/>
      <c r="L91" s="51"/>
    </row>
    <row r="92" spans="1:12" ht="15">
      <c r="A92" s="25"/>
      <c r="B92" s="16"/>
      <c r="C92" s="11"/>
      <c r="D92" s="7" t="s">
        <v>22</v>
      </c>
      <c r="E92" s="59" t="s">
        <v>55</v>
      </c>
      <c r="F92" s="51">
        <v>200</v>
      </c>
      <c r="G92" s="76">
        <v>0.2</v>
      </c>
      <c r="H92" s="76">
        <v>0.5</v>
      </c>
      <c r="I92" s="81">
        <v>15.7</v>
      </c>
      <c r="J92" s="76">
        <v>65.3</v>
      </c>
      <c r="K92" s="52">
        <v>685</v>
      </c>
      <c r="L92" s="51"/>
    </row>
    <row r="93" spans="1:12" ht="15">
      <c r="A93" s="25"/>
      <c r="B93" s="16"/>
      <c r="C93" s="11"/>
      <c r="D93" s="7" t="s">
        <v>23</v>
      </c>
      <c r="E93" s="59" t="s">
        <v>48</v>
      </c>
      <c r="F93" s="51">
        <v>50</v>
      </c>
      <c r="G93" s="66">
        <v>3.28</v>
      </c>
      <c r="H93" s="66">
        <v>0.44</v>
      </c>
      <c r="I93" s="67">
        <v>23.76</v>
      </c>
      <c r="J93" s="79">
        <v>115</v>
      </c>
      <c r="K93" s="52"/>
      <c r="L93" s="51"/>
    </row>
    <row r="94" spans="1:12" ht="15">
      <c r="A94" s="25"/>
      <c r="B94" s="16"/>
      <c r="C94" s="11"/>
      <c r="D94" s="7" t="s">
        <v>24</v>
      </c>
      <c r="E94" s="59" t="s">
        <v>56</v>
      </c>
      <c r="F94" s="51">
        <v>100</v>
      </c>
      <c r="G94" s="76">
        <v>0.4</v>
      </c>
      <c r="H94" s="76">
        <v>0.4</v>
      </c>
      <c r="I94" s="67">
        <v>7.35</v>
      </c>
      <c r="J94" s="76">
        <v>46.6</v>
      </c>
      <c r="K94" s="52">
        <v>338</v>
      </c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600</v>
      </c>
      <c r="G97" s="21">
        <f t="shared" ref="G97" si="43">SUM(G90:G96)</f>
        <v>18.309999999999999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64.19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83" t="s">
        <v>4</v>
      </c>
      <c r="D131" s="84"/>
      <c r="E131" s="33"/>
      <c r="F131" s="34">
        <f>F97+F101+F111+F116+F123+F130</f>
        <v>600</v>
      </c>
      <c r="G131" s="34">
        <f t="shared" ref="G131" si="72">G97+G101+G111+G116+G123+G130</f>
        <v>18.309999999999999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58" t="s">
        <v>57</v>
      </c>
      <c r="F132" s="48">
        <v>60</v>
      </c>
      <c r="G132" s="62">
        <v>8.11</v>
      </c>
      <c r="H132" s="62">
        <v>8.9499999999999993</v>
      </c>
      <c r="I132" s="63">
        <v>24.53</v>
      </c>
      <c r="J132" s="48">
        <v>192</v>
      </c>
      <c r="K132" s="49">
        <v>406</v>
      </c>
      <c r="L132" s="48">
        <v>64.19</v>
      </c>
    </row>
    <row r="133" spans="1:12" ht="15">
      <c r="A133" s="25"/>
      <c r="B133" s="16"/>
      <c r="C133" s="11"/>
      <c r="D133" s="6"/>
      <c r="E133" s="59"/>
      <c r="F133" s="51"/>
      <c r="G133" s="64"/>
      <c r="H133" s="64"/>
      <c r="I133" s="65"/>
      <c r="J133" s="51"/>
      <c r="K133" s="52"/>
      <c r="L133" s="51"/>
    </row>
    <row r="134" spans="1:12" ht="15">
      <c r="A134" s="25"/>
      <c r="B134" s="16"/>
      <c r="C134" s="11"/>
      <c r="D134" s="7" t="s">
        <v>22</v>
      </c>
      <c r="E134" s="59" t="s">
        <v>47</v>
      </c>
      <c r="F134" s="51">
        <v>200</v>
      </c>
      <c r="G134" s="64">
        <v>2.1000000000000001E-2</v>
      </c>
      <c r="H134" s="64">
        <v>5.0000000000000001E-3</v>
      </c>
      <c r="I134" s="65">
        <v>14.975</v>
      </c>
      <c r="J134" s="51">
        <v>60</v>
      </c>
      <c r="K134" s="52">
        <v>376</v>
      </c>
      <c r="L134" s="51"/>
    </row>
    <row r="135" spans="1:12" ht="15">
      <c r="A135" s="25"/>
      <c r="B135" s="16"/>
      <c r="C135" s="11"/>
      <c r="D135" s="7" t="s">
        <v>23</v>
      </c>
      <c r="E135" s="59" t="s">
        <v>48</v>
      </c>
      <c r="F135" s="51">
        <v>50</v>
      </c>
      <c r="G135" s="66">
        <v>3.28</v>
      </c>
      <c r="H135" s="66">
        <v>0.44</v>
      </c>
      <c r="I135" s="67">
        <v>23.76</v>
      </c>
      <c r="J135" s="51">
        <v>115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9" t="s">
        <v>58</v>
      </c>
      <c r="F136" s="51">
        <v>100</v>
      </c>
      <c r="G136" s="76">
        <v>0.4</v>
      </c>
      <c r="H136" s="76">
        <v>0.4</v>
      </c>
      <c r="I136" s="67">
        <v>7.35</v>
      </c>
      <c r="J136" s="51">
        <v>46.6</v>
      </c>
      <c r="K136" s="52">
        <v>338</v>
      </c>
      <c r="L136" s="51"/>
    </row>
    <row r="137" spans="1:12" ht="15">
      <c r="A137" s="25"/>
      <c r="B137" s="16"/>
      <c r="C137" s="11"/>
      <c r="D137" s="6" t="s">
        <v>60</v>
      </c>
      <c r="E137" s="60" t="s">
        <v>59</v>
      </c>
      <c r="F137" s="51">
        <v>215</v>
      </c>
      <c r="G137" s="69">
        <v>7.3</v>
      </c>
      <c r="H137" s="69">
        <v>10.39</v>
      </c>
      <c r="I137" s="70">
        <v>16.43</v>
      </c>
      <c r="J137" s="51">
        <v>188.4</v>
      </c>
      <c r="K137" s="52">
        <v>173</v>
      </c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625</v>
      </c>
      <c r="G139" s="21">
        <f t="shared" ref="G139" si="77">SUM(G132:G138)</f>
        <v>19.111000000000001</v>
      </c>
      <c r="H139" s="21">
        <f t="shared" ref="H139" si="78">SUM(H132:H138)</f>
        <v>20.185000000000002</v>
      </c>
      <c r="I139" s="21">
        <f t="shared" ref="I139" si="79">SUM(I132:I138)</f>
        <v>87.044999999999987</v>
      </c>
      <c r="J139" s="21">
        <f t="shared" ref="J139" si="80">SUM(J132:J138)</f>
        <v>602</v>
      </c>
      <c r="K139" s="27"/>
      <c r="L139" s="21">
        <f t="shared" ref="L139:L181" si="81">SUM(L132:L138)</f>
        <v>64.19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83" t="s">
        <v>4</v>
      </c>
      <c r="D173" s="84"/>
      <c r="E173" s="33"/>
      <c r="F173" s="34">
        <f>F139+F143+F153+F158+F165+F172</f>
        <v>625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20.185000000000002</v>
      </c>
      <c r="I173" s="34">
        <f t="shared" ref="I173" si="109">I139+I143+I153+I158+I165+I172</f>
        <v>87.044999999999987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58" t="s">
        <v>61</v>
      </c>
      <c r="F174" s="48">
        <v>200</v>
      </c>
      <c r="G174" s="62">
        <v>14.7</v>
      </c>
      <c r="H174" s="74">
        <v>12.6</v>
      </c>
      <c r="I174" s="75">
        <v>38.9</v>
      </c>
      <c r="J174" s="74">
        <v>327.8</v>
      </c>
      <c r="K174" s="49">
        <v>291</v>
      </c>
      <c r="L174" s="48">
        <v>64.19</v>
      </c>
    </row>
    <row r="175" spans="1:12" ht="15">
      <c r="A175" s="25"/>
      <c r="B175" s="16"/>
      <c r="C175" s="11"/>
      <c r="D175" s="6"/>
      <c r="E175" s="59"/>
      <c r="F175" s="51"/>
      <c r="G175" s="64"/>
      <c r="H175" s="64"/>
      <c r="I175" s="67"/>
      <c r="J175" s="76"/>
      <c r="K175" s="52"/>
      <c r="L175" s="51"/>
    </row>
    <row r="176" spans="1:12" ht="15">
      <c r="A176" s="25"/>
      <c r="B176" s="16"/>
      <c r="C176" s="11"/>
      <c r="D176" s="7" t="s">
        <v>22</v>
      </c>
      <c r="E176" s="59" t="s">
        <v>52</v>
      </c>
      <c r="F176" s="51">
        <v>200</v>
      </c>
      <c r="G176" s="64">
        <v>4.4999999999999998E-2</v>
      </c>
      <c r="H176" s="64">
        <v>5.0000000000000001E-3</v>
      </c>
      <c r="I176" s="67">
        <v>15.12</v>
      </c>
      <c r="J176" s="76">
        <v>60.7</v>
      </c>
      <c r="K176" s="52">
        <v>377</v>
      </c>
      <c r="L176" s="51"/>
    </row>
    <row r="177" spans="1:12" ht="15">
      <c r="A177" s="25"/>
      <c r="B177" s="16"/>
      <c r="C177" s="11"/>
      <c r="D177" s="7" t="s">
        <v>23</v>
      </c>
      <c r="E177" s="59" t="s">
        <v>48</v>
      </c>
      <c r="F177" s="51">
        <v>50</v>
      </c>
      <c r="G177" s="66">
        <v>3.28</v>
      </c>
      <c r="H177" s="66">
        <v>0.44</v>
      </c>
      <c r="I177" s="67">
        <v>23.76</v>
      </c>
      <c r="J177" s="79">
        <v>115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60"/>
      <c r="F178" s="51"/>
      <c r="G178" s="77"/>
      <c r="H178" s="69"/>
      <c r="I178" s="78"/>
      <c r="J178" s="77"/>
      <c r="K178" s="52"/>
      <c r="L178" s="51"/>
    </row>
    <row r="179" spans="1:12" ht="15.75" thickBot="1">
      <c r="A179" s="25"/>
      <c r="B179" s="16"/>
      <c r="C179" s="11"/>
      <c r="D179" s="6" t="s">
        <v>50</v>
      </c>
      <c r="E179" s="61" t="s">
        <v>62</v>
      </c>
      <c r="F179" s="51">
        <v>60</v>
      </c>
      <c r="G179" s="80">
        <v>1.9</v>
      </c>
      <c r="H179" s="80">
        <v>6.8</v>
      </c>
      <c r="I179" s="82">
        <v>5.2</v>
      </c>
      <c r="J179" s="80">
        <v>87.7</v>
      </c>
      <c r="K179" s="52">
        <v>37</v>
      </c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64.19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83" t="s">
        <v>4</v>
      </c>
      <c r="D215" s="84"/>
      <c r="E215" s="33"/>
      <c r="F215" s="34">
        <f>F181+F185+F195+F200+F207+F214</f>
        <v>510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58" t="s">
        <v>63</v>
      </c>
      <c r="F216" s="48">
        <v>270</v>
      </c>
      <c r="G216" s="62">
        <v>13.13</v>
      </c>
      <c r="H216" s="62">
        <v>12.83</v>
      </c>
      <c r="I216" s="75">
        <v>45</v>
      </c>
      <c r="J216" s="62">
        <v>347.99</v>
      </c>
      <c r="K216" s="49" t="s">
        <v>65</v>
      </c>
      <c r="L216" s="48">
        <v>64.19</v>
      </c>
    </row>
    <row r="217" spans="1:12" ht="15">
      <c r="A217" s="25"/>
      <c r="B217" s="16"/>
      <c r="C217" s="11"/>
      <c r="D217" s="6"/>
      <c r="E217" s="59"/>
      <c r="F217" s="51"/>
      <c r="G217" s="76"/>
      <c r="H217" s="76"/>
      <c r="I217" s="81"/>
      <c r="J217" s="76"/>
      <c r="K217" s="52"/>
      <c r="L217" s="51"/>
    </row>
    <row r="218" spans="1:12" ht="15">
      <c r="A218" s="25"/>
      <c r="B218" s="16"/>
      <c r="C218" s="11"/>
      <c r="D218" s="7" t="s">
        <v>22</v>
      </c>
      <c r="E218" s="59" t="s">
        <v>55</v>
      </c>
      <c r="F218" s="51">
        <v>200</v>
      </c>
      <c r="G218" s="76">
        <v>0.2</v>
      </c>
      <c r="H218" s="76">
        <v>0.5</v>
      </c>
      <c r="I218" s="81">
        <v>15.7</v>
      </c>
      <c r="J218" s="76">
        <v>65.3</v>
      </c>
      <c r="K218" s="52">
        <v>685</v>
      </c>
      <c r="L218" s="51"/>
    </row>
    <row r="219" spans="1:12" ht="15">
      <c r="A219" s="25"/>
      <c r="B219" s="16"/>
      <c r="C219" s="11"/>
      <c r="D219" s="7" t="s">
        <v>23</v>
      </c>
      <c r="E219" s="59" t="s">
        <v>48</v>
      </c>
      <c r="F219" s="51">
        <v>50</v>
      </c>
      <c r="G219" s="66">
        <v>3.28</v>
      </c>
      <c r="H219" s="66">
        <v>1</v>
      </c>
      <c r="I219" s="67">
        <v>23.76</v>
      </c>
      <c r="J219" s="79">
        <v>115</v>
      </c>
      <c r="K219" s="52"/>
      <c r="L219" s="51"/>
    </row>
    <row r="220" spans="1:12" ht="15">
      <c r="A220" s="25"/>
      <c r="B220" s="16"/>
      <c r="C220" s="11"/>
      <c r="D220" s="7" t="s">
        <v>24</v>
      </c>
      <c r="E220" s="60"/>
      <c r="F220" s="51"/>
      <c r="G220" s="69"/>
      <c r="H220" s="68"/>
      <c r="I220" s="70"/>
      <c r="J220" s="69"/>
      <c r="K220" s="52"/>
      <c r="L220" s="51"/>
    </row>
    <row r="221" spans="1:12" ht="15.75" thickBot="1">
      <c r="A221" s="25"/>
      <c r="B221" s="16"/>
      <c r="C221" s="11"/>
      <c r="D221" s="6" t="s">
        <v>50</v>
      </c>
      <c r="E221" s="61" t="s">
        <v>64</v>
      </c>
      <c r="F221" s="51">
        <v>60</v>
      </c>
      <c r="G221" s="71">
        <v>2.1419999999999999</v>
      </c>
      <c r="H221" s="71">
        <v>5.09</v>
      </c>
      <c r="I221" s="72">
        <v>2.4700000000000002</v>
      </c>
      <c r="J221" s="71">
        <v>64.2</v>
      </c>
      <c r="K221" s="52">
        <v>20</v>
      </c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580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64.19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83" t="s">
        <v>4</v>
      </c>
      <c r="D257" s="84"/>
      <c r="E257" s="33"/>
      <c r="F257" s="34">
        <f>F223+F227+F237+F242+F249+F256</f>
        <v>580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5">
      <c r="A258" s="22">
        <v>2</v>
      </c>
      <c r="B258" s="23">
        <v>7</v>
      </c>
      <c r="C258" s="24" t="s">
        <v>20</v>
      </c>
      <c r="D258" s="5" t="s">
        <v>21</v>
      </c>
      <c r="E258" s="58" t="s">
        <v>66</v>
      </c>
      <c r="F258" s="48">
        <v>215</v>
      </c>
      <c r="G258" s="62">
        <v>7.8</v>
      </c>
      <c r="H258" s="62">
        <v>6.6</v>
      </c>
      <c r="I258" s="63">
        <v>28.36</v>
      </c>
      <c r="J258" s="62">
        <v>204.04</v>
      </c>
      <c r="K258" s="49">
        <v>175</v>
      </c>
      <c r="L258" s="48">
        <v>64.19</v>
      </c>
    </row>
    <row r="259" spans="1:12" ht="15">
      <c r="A259" s="25"/>
      <c r="B259" s="16"/>
      <c r="C259" s="11"/>
      <c r="D259" s="6"/>
      <c r="E259" s="59"/>
      <c r="F259" s="51"/>
      <c r="G259" s="64"/>
      <c r="H259" s="64"/>
      <c r="I259" s="65"/>
      <c r="J259" s="73"/>
      <c r="K259" s="52"/>
      <c r="L259" s="51"/>
    </row>
    <row r="260" spans="1:12" ht="15">
      <c r="A260" s="25"/>
      <c r="B260" s="16"/>
      <c r="C260" s="11"/>
      <c r="D260" s="7" t="s">
        <v>22</v>
      </c>
      <c r="E260" s="59" t="s">
        <v>47</v>
      </c>
      <c r="F260" s="51">
        <v>200</v>
      </c>
      <c r="G260" s="64">
        <v>2.1000000000000001E-2</v>
      </c>
      <c r="H260" s="64">
        <v>5.0000000000000001E-3</v>
      </c>
      <c r="I260" s="65">
        <v>14.975</v>
      </c>
      <c r="J260" s="73">
        <v>60</v>
      </c>
      <c r="K260" s="52">
        <v>376</v>
      </c>
      <c r="L260" s="51"/>
    </row>
    <row r="261" spans="1:12" ht="15">
      <c r="A261" s="25"/>
      <c r="B261" s="16"/>
      <c r="C261" s="11"/>
      <c r="D261" s="7" t="s">
        <v>23</v>
      </c>
      <c r="E261" s="59" t="s">
        <v>48</v>
      </c>
      <c r="F261" s="51">
        <v>50</v>
      </c>
      <c r="G261" s="66">
        <v>3.28</v>
      </c>
      <c r="H261" s="66">
        <v>0.44</v>
      </c>
      <c r="I261" s="67">
        <v>23.76</v>
      </c>
      <c r="J261" s="66">
        <v>115</v>
      </c>
      <c r="K261" s="52"/>
      <c r="L261" s="51"/>
    </row>
    <row r="262" spans="1:12" ht="15">
      <c r="A262" s="25"/>
      <c r="B262" s="16"/>
      <c r="C262" s="11"/>
      <c r="D262" s="7" t="s">
        <v>24</v>
      </c>
      <c r="E262" s="60"/>
      <c r="F262" s="51"/>
      <c r="G262" s="64"/>
      <c r="H262" s="64"/>
      <c r="I262" s="65"/>
      <c r="J262" s="64"/>
      <c r="K262" s="52"/>
      <c r="L262" s="51"/>
    </row>
    <row r="263" spans="1:12" ht="15">
      <c r="A263" s="25"/>
      <c r="B263" s="16"/>
      <c r="C263" s="11"/>
      <c r="D263" s="6" t="s">
        <v>69</v>
      </c>
      <c r="E263" s="60" t="s">
        <v>67</v>
      </c>
      <c r="F263" s="51">
        <v>60</v>
      </c>
      <c r="G263" s="68">
        <v>5.2</v>
      </c>
      <c r="H263" s="69">
        <v>7.9</v>
      </c>
      <c r="I263" s="70">
        <v>20.309999999999999</v>
      </c>
      <c r="J263" s="69">
        <v>173.14</v>
      </c>
      <c r="K263" s="52">
        <v>418</v>
      </c>
      <c r="L263" s="51"/>
    </row>
    <row r="264" spans="1:12" ht="15.75" thickBot="1">
      <c r="A264" s="25"/>
      <c r="B264" s="16"/>
      <c r="C264" s="11"/>
      <c r="D264" s="6" t="s">
        <v>50</v>
      </c>
      <c r="E264" s="61" t="s">
        <v>68</v>
      </c>
      <c r="F264" s="51">
        <v>15</v>
      </c>
      <c r="G264" s="71">
        <v>3.9</v>
      </c>
      <c r="H264" s="71">
        <v>3.97</v>
      </c>
      <c r="I264" s="72">
        <v>0.52</v>
      </c>
      <c r="J264" s="71">
        <v>54.75</v>
      </c>
      <c r="K264" s="52">
        <v>15</v>
      </c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540</v>
      </c>
      <c r="G265" s="21">
        <f t="shared" ref="G265" si="181">SUM(G258:G264)</f>
        <v>20.200999999999997</v>
      </c>
      <c r="H265" s="21">
        <f t="shared" ref="H265" si="182">SUM(H258:H264)</f>
        <v>18.914999999999999</v>
      </c>
      <c r="I265" s="21">
        <f t="shared" ref="I265" si="183">SUM(I258:I264)</f>
        <v>87.924999999999997</v>
      </c>
      <c r="J265" s="21">
        <f t="shared" ref="J265" si="184">SUM(J258:J264)</f>
        <v>606.92999999999995</v>
      </c>
      <c r="K265" s="27"/>
      <c r="L265" s="21">
        <f t="shared" si="150"/>
        <v>64.19</v>
      </c>
    </row>
    <row r="266" spans="1:12" ht="15">
      <c r="A266" s="28">
        <f>A258</f>
        <v>2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2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2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2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2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2</v>
      </c>
      <c r="B299" s="32">
        <f>B258</f>
        <v>7</v>
      </c>
      <c r="C299" s="83" t="s">
        <v>4</v>
      </c>
      <c r="D299" s="84"/>
      <c r="E299" s="33"/>
      <c r="F299" s="34">
        <f>F265+F269+F279+F284+F291+F298</f>
        <v>540</v>
      </c>
      <c r="G299" s="34">
        <f t="shared" ref="G299" si="210">G265+G269+G279+G284+G291+G298</f>
        <v>20.200999999999997</v>
      </c>
      <c r="H299" s="34">
        <f t="shared" ref="H299" si="211">H265+H269+H279+H284+H291+H298</f>
        <v>18.914999999999999</v>
      </c>
      <c r="I299" s="34">
        <f t="shared" ref="I299" si="212">I265+I269+I279+I284+I291+I298</f>
        <v>87.924999999999997</v>
      </c>
      <c r="J299" s="34">
        <f t="shared" ref="J299" si="213">J265+J269+J279+J284+J291+J298</f>
        <v>606.92999999999995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8</v>
      </c>
      <c r="C300" s="24" t="s">
        <v>20</v>
      </c>
      <c r="D300" s="5" t="s">
        <v>21</v>
      </c>
      <c r="E300" s="58" t="s">
        <v>70</v>
      </c>
      <c r="F300" s="48">
        <v>200</v>
      </c>
      <c r="G300" s="62">
        <v>15.7</v>
      </c>
      <c r="H300" s="74">
        <v>18.899999999999999</v>
      </c>
      <c r="I300" s="75">
        <v>35.5</v>
      </c>
      <c r="J300" s="74">
        <v>374.74</v>
      </c>
      <c r="K300" s="49">
        <v>265</v>
      </c>
      <c r="L300" s="48">
        <v>64.19</v>
      </c>
    </row>
    <row r="301" spans="1:12" ht="15">
      <c r="A301" s="25"/>
      <c r="B301" s="16"/>
      <c r="C301" s="11"/>
      <c r="D301" s="6"/>
      <c r="E301" s="59"/>
      <c r="F301" s="51"/>
      <c r="G301" s="64"/>
      <c r="H301" s="64"/>
      <c r="I301" s="67"/>
      <c r="J301" s="76"/>
      <c r="K301" s="52"/>
      <c r="L301" s="51"/>
    </row>
    <row r="302" spans="1:12" ht="15">
      <c r="A302" s="25"/>
      <c r="B302" s="16"/>
      <c r="C302" s="11"/>
      <c r="D302" s="7" t="s">
        <v>22</v>
      </c>
      <c r="E302" s="59" t="s">
        <v>52</v>
      </c>
      <c r="F302" s="51">
        <v>200</v>
      </c>
      <c r="G302" s="64">
        <v>4.4999999999999998E-2</v>
      </c>
      <c r="H302" s="64">
        <v>5.0000000000000001E-3</v>
      </c>
      <c r="I302" s="67">
        <v>15.12</v>
      </c>
      <c r="J302" s="76">
        <v>60.7</v>
      </c>
      <c r="K302" s="52">
        <v>377</v>
      </c>
      <c r="L302" s="51"/>
    </row>
    <row r="303" spans="1:12" ht="15">
      <c r="A303" s="25"/>
      <c r="B303" s="16"/>
      <c r="C303" s="11"/>
      <c r="D303" s="7" t="s">
        <v>23</v>
      </c>
      <c r="E303" s="59" t="s">
        <v>48</v>
      </c>
      <c r="F303" s="51">
        <v>50</v>
      </c>
      <c r="G303" s="66">
        <v>3.28</v>
      </c>
      <c r="H303" s="66">
        <v>0.44</v>
      </c>
      <c r="I303" s="67">
        <v>23.76</v>
      </c>
      <c r="J303" s="79">
        <v>115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9" t="s">
        <v>58</v>
      </c>
      <c r="F304" s="51">
        <v>100</v>
      </c>
      <c r="G304" s="76">
        <v>0.4</v>
      </c>
      <c r="H304" s="76">
        <v>0.4</v>
      </c>
      <c r="I304" s="67">
        <v>7.35</v>
      </c>
      <c r="J304" s="76">
        <v>46.6</v>
      </c>
      <c r="K304" s="52">
        <v>338</v>
      </c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550</v>
      </c>
      <c r="G307" s="21">
        <f t="shared" ref="G307" si="215">SUM(G300:G306)</f>
        <v>19.424999999999997</v>
      </c>
      <c r="H307" s="21">
        <f t="shared" ref="H307" si="216">SUM(H300:H306)</f>
        <v>19.744999999999997</v>
      </c>
      <c r="I307" s="21">
        <f t="shared" ref="I307" si="217">SUM(I300:I306)</f>
        <v>81.72999999999999</v>
      </c>
      <c r="J307" s="21">
        <f t="shared" ref="J307" si="218">SUM(J300:J306)</f>
        <v>597.04000000000008</v>
      </c>
      <c r="K307" s="27"/>
      <c r="L307" s="21">
        <f t="shared" ref="L307:L349" si="219">SUM(L300:L306)</f>
        <v>64.19</v>
      </c>
    </row>
    <row r="308" spans="1:12" ht="15">
      <c r="A308" s="28">
        <f>A300</f>
        <v>2</v>
      </c>
      <c r="B308" s="14">
        <f>B300</f>
        <v>8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8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8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8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8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8</v>
      </c>
      <c r="C341" s="83" t="s">
        <v>4</v>
      </c>
      <c r="D341" s="84"/>
      <c r="E341" s="33"/>
      <c r="F341" s="34">
        <f>F307+F311+F321+F326+F333+F340</f>
        <v>550</v>
      </c>
      <c r="G341" s="34">
        <f t="shared" ref="G341" si="245">G307+G311+G321+G326+G333+G340</f>
        <v>19.424999999999997</v>
      </c>
      <c r="H341" s="34">
        <f t="shared" ref="H341" si="246">H307+H311+H321+H326+H333+H340</f>
        <v>19.744999999999997</v>
      </c>
      <c r="I341" s="34">
        <f t="shared" ref="I341" si="247">I307+I311+I321+I326+I333+I340</f>
        <v>81.72999999999999</v>
      </c>
      <c r="J341" s="34">
        <f t="shared" ref="J341" si="248">J307+J311+J321+J326+J333+J340</f>
        <v>597.04000000000008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9</v>
      </c>
      <c r="C342" s="24" t="s">
        <v>20</v>
      </c>
      <c r="D342" s="5" t="s">
        <v>21</v>
      </c>
      <c r="E342" s="58" t="s">
        <v>71</v>
      </c>
      <c r="F342" s="48">
        <v>100</v>
      </c>
      <c r="G342" s="62">
        <v>10.199999999999999</v>
      </c>
      <c r="H342" s="62">
        <v>12.36</v>
      </c>
      <c r="I342" s="63">
        <v>17.3</v>
      </c>
      <c r="J342" s="62">
        <v>221</v>
      </c>
      <c r="K342" s="49">
        <v>290</v>
      </c>
      <c r="L342" s="48">
        <v>64.19</v>
      </c>
    </row>
    <row r="343" spans="1:12" ht="15">
      <c r="A343" s="15"/>
      <c r="B343" s="16"/>
      <c r="C343" s="11"/>
      <c r="D343" s="6"/>
      <c r="E343" s="59"/>
      <c r="F343" s="51"/>
      <c r="G343" s="76"/>
      <c r="H343" s="76"/>
      <c r="I343" s="81"/>
      <c r="J343" s="76"/>
      <c r="K343" s="52"/>
      <c r="L343" s="51"/>
    </row>
    <row r="344" spans="1:12" ht="15">
      <c r="A344" s="15"/>
      <c r="B344" s="16"/>
      <c r="C344" s="11"/>
      <c r="D344" s="7" t="s">
        <v>22</v>
      </c>
      <c r="E344" s="59" t="s">
        <v>55</v>
      </c>
      <c r="F344" s="51">
        <v>200</v>
      </c>
      <c r="G344" s="76">
        <v>0.2</v>
      </c>
      <c r="H344" s="76">
        <v>0.5</v>
      </c>
      <c r="I344" s="81">
        <v>15.7</v>
      </c>
      <c r="J344" s="76">
        <v>65.3</v>
      </c>
      <c r="K344" s="52">
        <v>685</v>
      </c>
      <c r="L344" s="51"/>
    </row>
    <row r="345" spans="1:12" ht="15">
      <c r="A345" s="15"/>
      <c r="B345" s="16"/>
      <c r="C345" s="11"/>
      <c r="D345" s="7" t="s">
        <v>23</v>
      </c>
      <c r="E345" s="59" t="s">
        <v>48</v>
      </c>
      <c r="F345" s="51">
        <v>50</v>
      </c>
      <c r="G345" s="66">
        <v>3.28</v>
      </c>
      <c r="H345" s="66">
        <v>0.44</v>
      </c>
      <c r="I345" s="67">
        <v>23.76</v>
      </c>
      <c r="J345" s="79">
        <v>115</v>
      </c>
      <c r="K345" s="52"/>
      <c r="L345" s="51"/>
    </row>
    <row r="346" spans="1:12" ht="15">
      <c r="A346" s="15"/>
      <c r="B346" s="16"/>
      <c r="C346" s="11"/>
      <c r="D346" s="7" t="s">
        <v>60</v>
      </c>
      <c r="E346" s="59" t="s">
        <v>72</v>
      </c>
      <c r="F346" s="51">
        <v>150</v>
      </c>
      <c r="G346" s="76">
        <v>5.2</v>
      </c>
      <c r="H346" s="76">
        <v>4.3</v>
      </c>
      <c r="I346" s="81">
        <v>24.3</v>
      </c>
      <c r="J346" s="76">
        <v>156.69999999999999</v>
      </c>
      <c r="K346" s="52">
        <v>302</v>
      </c>
      <c r="L346" s="51"/>
    </row>
    <row r="347" spans="1:12" ht="15.75" thickBot="1">
      <c r="A347" s="15"/>
      <c r="B347" s="16"/>
      <c r="C347" s="11"/>
      <c r="D347" s="6" t="s">
        <v>50</v>
      </c>
      <c r="E347" s="61" t="s">
        <v>73</v>
      </c>
      <c r="F347" s="51">
        <v>60</v>
      </c>
      <c r="G347" s="80">
        <v>0.7</v>
      </c>
      <c r="H347" s="71">
        <v>3.06</v>
      </c>
      <c r="I347" s="72">
        <v>6.65</v>
      </c>
      <c r="J347" s="71">
        <v>56.94</v>
      </c>
      <c r="K347" s="52">
        <v>49</v>
      </c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19.579999999999998</v>
      </c>
      <c r="H349" s="21">
        <f t="shared" ref="H349" si="251">SUM(H342:H348)</f>
        <v>20.659999999999997</v>
      </c>
      <c r="I349" s="21">
        <f t="shared" ref="I349" si="252">SUM(I342:I348)</f>
        <v>87.710000000000008</v>
      </c>
      <c r="J349" s="21">
        <f t="shared" ref="J349" si="253">SUM(J342:J348)</f>
        <v>614.94000000000005</v>
      </c>
      <c r="K349" s="27"/>
      <c r="L349" s="21">
        <f t="shared" si="219"/>
        <v>64.19</v>
      </c>
    </row>
    <row r="350" spans="1:12" ht="15">
      <c r="A350" s="14">
        <f>A342</f>
        <v>2</v>
      </c>
      <c r="B350" s="14">
        <f>B342</f>
        <v>9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9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9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9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9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9</v>
      </c>
      <c r="C383" s="83" t="s">
        <v>4</v>
      </c>
      <c r="D383" s="84"/>
      <c r="E383" s="33"/>
      <c r="F383" s="34">
        <f>F349+F353+F363+F368+F375+F382</f>
        <v>560</v>
      </c>
      <c r="G383" s="34">
        <f t="shared" ref="G383" si="279">G349+G353+G363+G368+G375+G382</f>
        <v>19.579999999999998</v>
      </c>
      <c r="H383" s="34">
        <f t="shared" ref="H383" si="280">H349+H353+H363+H368+H375+H382</f>
        <v>20.659999999999997</v>
      </c>
      <c r="I383" s="34">
        <f t="shared" ref="I383" si="281">I349+I353+I363+I368+I375+I382</f>
        <v>87.710000000000008</v>
      </c>
      <c r="J383" s="34">
        <f t="shared" ref="J383" si="282">J349+J353+J363+J368+J375+J382</f>
        <v>614.94000000000005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10</v>
      </c>
      <c r="C384" s="24" t="s">
        <v>20</v>
      </c>
      <c r="D384" s="5" t="s">
        <v>21</v>
      </c>
      <c r="E384" s="58" t="s">
        <v>74</v>
      </c>
      <c r="F384" s="48">
        <v>230</v>
      </c>
      <c r="G384" s="74">
        <v>14.5</v>
      </c>
      <c r="H384" s="62">
        <v>18.28</v>
      </c>
      <c r="I384" s="63">
        <v>33.72</v>
      </c>
      <c r="J384" s="74">
        <v>357.4</v>
      </c>
      <c r="K384" s="49" t="s">
        <v>76</v>
      </c>
      <c r="L384" s="48">
        <v>64.19</v>
      </c>
    </row>
    <row r="385" spans="1:12" ht="15">
      <c r="A385" s="25"/>
      <c r="B385" s="16"/>
      <c r="C385" s="11"/>
      <c r="D385" s="6"/>
      <c r="E385" s="59"/>
      <c r="F385" s="51"/>
      <c r="G385" s="76"/>
      <c r="H385" s="76"/>
      <c r="I385" s="81"/>
      <c r="J385" s="76"/>
      <c r="K385" s="52"/>
      <c r="L385" s="51"/>
    </row>
    <row r="386" spans="1:12" ht="15">
      <c r="A386" s="25"/>
      <c r="B386" s="16"/>
      <c r="C386" s="11"/>
      <c r="D386" s="7" t="s">
        <v>22</v>
      </c>
      <c r="E386" s="59" t="s">
        <v>75</v>
      </c>
      <c r="F386" s="51">
        <v>200</v>
      </c>
      <c r="G386" s="76">
        <v>0.2</v>
      </c>
      <c r="H386" s="76">
        <v>1.5</v>
      </c>
      <c r="I386" s="81">
        <v>15.7</v>
      </c>
      <c r="J386" s="76">
        <v>65.3</v>
      </c>
      <c r="K386" s="52">
        <v>377</v>
      </c>
      <c r="L386" s="51"/>
    </row>
    <row r="387" spans="1:12" ht="15">
      <c r="A387" s="25"/>
      <c r="B387" s="16"/>
      <c r="C387" s="11"/>
      <c r="D387" s="7" t="s">
        <v>23</v>
      </c>
      <c r="E387" s="59" t="s">
        <v>48</v>
      </c>
      <c r="F387" s="51">
        <v>50</v>
      </c>
      <c r="G387" s="66">
        <v>3.28</v>
      </c>
      <c r="H387" s="66">
        <v>0.44</v>
      </c>
      <c r="I387" s="67">
        <v>23.76</v>
      </c>
      <c r="J387" s="73">
        <v>115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9" t="s">
        <v>56</v>
      </c>
      <c r="F388" s="51">
        <v>100</v>
      </c>
      <c r="G388" s="76">
        <v>1.69</v>
      </c>
      <c r="H388" s="76">
        <v>0.5</v>
      </c>
      <c r="I388" s="81">
        <v>14.7</v>
      </c>
      <c r="J388" s="76">
        <v>69.8</v>
      </c>
      <c r="K388" s="52">
        <v>338</v>
      </c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580</v>
      </c>
      <c r="G391" s="21">
        <f t="shared" ref="G391" si="284">SUM(G384:G390)</f>
        <v>19.670000000000002</v>
      </c>
      <c r="H391" s="21">
        <f t="shared" ref="H391" si="285">SUM(H384:H390)</f>
        <v>20.720000000000002</v>
      </c>
      <c r="I391" s="21">
        <f t="shared" ref="I391" si="286">SUM(I384:I390)</f>
        <v>87.88000000000001</v>
      </c>
      <c r="J391" s="21">
        <f t="shared" ref="J391" si="287">SUM(J384:J390)</f>
        <v>607.5</v>
      </c>
      <c r="K391" s="27"/>
      <c r="L391" s="21">
        <f t="shared" ref="L391:L433" si="288">SUM(L384:L390)</f>
        <v>64.19</v>
      </c>
    </row>
    <row r="392" spans="1:12" ht="15">
      <c r="A392" s="28">
        <f>A384</f>
        <v>2</v>
      </c>
      <c r="B392" s="14">
        <f>B384</f>
        <v>10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10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10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10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10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>
      <c r="A425" s="31">
        <f>A384</f>
        <v>2</v>
      </c>
      <c r="B425" s="32">
        <f>B384</f>
        <v>10</v>
      </c>
      <c r="C425" s="83" t="s">
        <v>4</v>
      </c>
      <c r="D425" s="84"/>
      <c r="E425" s="33"/>
      <c r="F425" s="34">
        <f>F391+F395+F405+F410+F417+F424</f>
        <v>580</v>
      </c>
      <c r="G425" s="34">
        <f t="shared" ref="G425" si="314">G391+G395+G405+G410+G417+G424</f>
        <v>19.670000000000002</v>
      </c>
      <c r="H425" s="34">
        <f t="shared" ref="H425" si="315">H391+H395+H405+H410+H417+H424</f>
        <v>20.720000000000002</v>
      </c>
      <c r="I425" s="34">
        <f t="shared" ref="I425" si="316">I391+I395+I405+I410+I417+I424</f>
        <v>87.88000000000001</v>
      </c>
      <c r="J425" s="34">
        <f t="shared" ref="J425" si="317">J391+J395+J405+J410+J417+J424</f>
        <v>607.5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11</v>
      </c>
      <c r="C426" s="24" t="s">
        <v>20</v>
      </c>
      <c r="D426" s="5" t="s">
        <v>21</v>
      </c>
      <c r="E426" s="58" t="s">
        <v>61</v>
      </c>
      <c r="F426" s="48">
        <v>200</v>
      </c>
      <c r="G426" s="62">
        <v>14.7</v>
      </c>
      <c r="H426" s="74">
        <v>12.6</v>
      </c>
      <c r="I426" s="75">
        <v>38.9</v>
      </c>
      <c r="J426" s="48">
        <v>327.8</v>
      </c>
      <c r="K426" s="49">
        <v>291</v>
      </c>
      <c r="L426" s="48">
        <v>64.19</v>
      </c>
    </row>
    <row r="427" spans="1:12" ht="15">
      <c r="A427" s="25"/>
      <c r="B427" s="16"/>
      <c r="C427" s="11"/>
      <c r="D427" s="6"/>
      <c r="E427" s="59"/>
      <c r="F427" s="51"/>
      <c r="G427" s="64"/>
      <c r="H427" s="64"/>
      <c r="I427" s="67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9" t="s">
        <v>52</v>
      </c>
      <c r="F428" s="51">
        <v>200</v>
      </c>
      <c r="G428" s="64">
        <v>4.4999999999999998E-2</v>
      </c>
      <c r="H428" s="64">
        <v>5.0000000000000001E-3</v>
      </c>
      <c r="I428" s="67">
        <v>15.12</v>
      </c>
      <c r="J428" s="51">
        <v>60.7</v>
      </c>
      <c r="K428" s="52">
        <v>377</v>
      </c>
      <c r="L428" s="51"/>
    </row>
    <row r="429" spans="1:12" ht="15">
      <c r="A429" s="25"/>
      <c r="B429" s="16"/>
      <c r="C429" s="11"/>
      <c r="D429" s="7" t="s">
        <v>23</v>
      </c>
      <c r="E429" s="59" t="s">
        <v>48</v>
      </c>
      <c r="F429" s="51">
        <v>40</v>
      </c>
      <c r="G429" s="66">
        <v>2.52</v>
      </c>
      <c r="H429" s="66">
        <v>0.36</v>
      </c>
      <c r="I429" s="67">
        <v>18.84</v>
      </c>
      <c r="J429" s="51">
        <v>91.33</v>
      </c>
      <c r="K429" s="52"/>
      <c r="L429" s="51"/>
    </row>
    <row r="430" spans="1:12" ht="15">
      <c r="A430" s="25"/>
      <c r="B430" s="16"/>
      <c r="C430" s="11"/>
      <c r="D430" s="7" t="s">
        <v>24</v>
      </c>
      <c r="E430" s="59"/>
      <c r="F430" s="51"/>
      <c r="G430" s="77"/>
      <c r="H430" s="69"/>
      <c r="I430" s="78"/>
      <c r="J430" s="51"/>
      <c r="K430" s="52"/>
      <c r="L430" s="51"/>
    </row>
    <row r="431" spans="1:12" ht="15.75" thickBot="1">
      <c r="A431" s="25"/>
      <c r="B431" s="16"/>
      <c r="C431" s="11"/>
      <c r="D431" s="6" t="s">
        <v>50</v>
      </c>
      <c r="E431" s="61" t="s">
        <v>77</v>
      </c>
      <c r="F431" s="51">
        <v>60</v>
      </c>
      <c r="G431" s="71">
        <v>1.02</v>
      </c>
      <c r="H431" s="71">
        <v>6.1</v>
      </c>
      <c r="I431" s="72">
        <v>6.8</v>
      </c>
      <c r="J431" s="51">
        <v>86.2</v>
      </c>
      <c r="K431" s="52">
        <v>67</v>
      </c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500</v>
      </c>
      <c r="G433" s="21">
        <f t="shared" ref="G433" si="319">SUM(G426:G432)</f>
        <v>18.285</v>
      </c>
      <c r="H433" s="21">
        <f t="shared" ref="H433" si="320">SUM(H426:H432)</f>
        <v>19.064999999999998</v>
      </c>
      <c r="I433" s="21">
        <f t="shared" ref="I433" si="321">SUM(I426:I432)</f>
        <v>79.66</v>
      </c>
      <c r="J433" s="21">
        <f t="shared" ref="J433" si="322">SUM(J426:J432)</f>
        <v>566.03</v>
      </c>
      <c r="K433" s="27"/>
      <c r="L433" s="21">
        <f t="shared" si="288"/>
        <v>64.19</v>
      </c>
    </row>
    <row r="434" spans="1:12" ht="15">
      <c r="A434" s="28">
        <f>A426</f>
        <v>2</v>
      </c>
      <c r="B434" s="14">
        <f>B426</f>
        <v>11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11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11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11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11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11</v>
      </c>
      <c r="C467" s="83" t="s">
        <v>4</v>
      </c>
      <c r="D467" s="84"/>
      <c r="E467" s="33"/>
      <c r="F467" s="34">
        <f>F433+F437+F447+F452+F459+F466</f>
        <v>500</v>
      </c>
      <c r="G467" s="34">
        <f t="shared" ref="G467" si="348">G433+G437+G447+G452+G459+G466</f>
        <v>18.285</v>
      </c>
      <c r="H467" s="34">
        <f t="shared" ref="H467" si="349">H433+H437+H447+H452+H459+H466</f>
        <v>19.064999999999998</v>
      </c>
      <c r="I467" s="34">
        <f t="shared" ref="I467" si="350">I433+I437+I447+I452+I459+I466</f>
        <v>79.66</v>
      </c>
      <c r="J467" s="34">
        <f t="shared" ref="J467" si="351">J433+J437+J447+J452+J459+J466</f>
        <v>566.03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12</v>
      </c>
      <c r="C468" s="24" t="s">
        <v>20</v>
      </c>
      <c r="D468" s="5" t="s">
        <v>21</v>
      </c>
      <c r="E468" s="58" t="s">
        <v>78</v>
      </c>
      <c r="F468" s="48">
        <v>250</v>
      </c>
      <c r="G468" s="62">
        <v>14.4</v>
      </c>
      <c r="H468" s="62">
        <v>18.61</v>
      </c>
      <c r="I468" s="75">
        <v>41.38</v>
      </c>
      <c r="J468" s="62">
        <v>390.61</v>
      </c>
      <c r="K468" s="49" t="s">
        <v>80</v>
      </c>
      <c r="L468" s="48">
        <v>64.19</v>
      </c>
    </row>
    <row r="469" spans="1:12" ht="15">
      <c r="A469" s="25"/>
      <c r="B469" s="16"/>
      <c r="C469" s="11"/>
      <c r="D469" s="6"/>
      <c r="E469" s="59"/>
      <c r="F469" s="51"/>
      <c r="G469" s="76"/>
      <c r="H469" s="76"/>
      <c r="I469" s="81"/>
      <c r="J469" s="76"/>
      <c r="K469" s="52"/>
      <c r="L469" s="51"/>
    </row>
    <row r="470" spans="1:12" ht="15">
      <c r="A470" s="25"/>
      <c r="B470" s="16"/>
      <c r="C470" s="11"/>
      <c r="D470" s="7" t="s">
        <v>22</v>
      </c>
      <c r="E470" s="59" t="s">
        <v>55</v>
      </c>
      <c r="F470" s="51">
        <v>200</v>
      </c>
      <c r="G470" s="76">
        <v>2.1000000000000001E-2</v>
      </c>
      <c r="H470" s="76">
        <v>5.0000000000000001E-3</v>
      </c>
      <c r="I470" s="81">
        <v>14.975</v>
      </c>
      <c r="J470" s="76">
        <v>60</v>
      </c>
      <c r="K470" s="52">
        <v>685</v>
      </c>
      <c r="L470" s="51"/>
    </row>
    <row r="471" spans="1:12" ht="15">
      <c r="A471" s="25"/>
      <c r="B471" s="16"/>
      <c r="C471" s="11"/>
      <c r="D471" s="7" t="s">
        <v>23</v>
      </c>
      <c r="E471" s="59" t="s">
        <v>48</v>
      </c>
      <c r="F471" s="51">
        <v>50</v>
      </c>
      <c r="G471" s="66">
        <v>3.28</v>
      </c>
      <c r="H471" s="66">
        <v>0.85</v>
      </c>
      <c r="I471" s="67">
        <v>23.76</v>
      </c>
      <c r="J471" s="79">
        <v>115</v>
      </c>
      <c r="K471" s="52"/>
      <c r="L471" s="51"/>
    </row>
    <row r="472" spans="1:12" ht="15">
      <c r="A472" s="25"/>
      <c r="B472" s="16"/>
      <c r="C472" s="11"/>
      <c r="D472" s="7" t="s">
        <v>24</v>
      </c>
      <c r="E472" s="59"/>
      <c r="F472" s="51"/>
      <c r="G472" s="69"/>
      <c r="H472" s="68"/>
      <c r="I472" s="70"/>
      <c r="J472" s="69"/>
      <c r="K472" s="52"/>
      <c r="L472" s="51"/>
    </row>
    <row r="473" spans="1:12" ht="15.75" thickBot="1">
      <c r="A473" s="25"/>
      <c r="B473" s="16"/>
      <c r="C473" s="11"/>
      <c r="D473" s="6"/>
      <c r="E473" s="61" t="s">
        <v>79</v>
      </c>
      <c r="F473" s="51">
        <v>60</v>
      </c>
      <c r="G473" s="71">
        <v>0.8</v>
      </c>
      <c r="H473" s="71">
        <v>0.1</v>
      </c>
      <c r="I473" s="72">
        <v>2.6</v>
      </c>
      <c r="J473" s="71">
        <v>14.5</v>
      </c>
      <c r="K473" s="52">
        <v>45</v>
      </c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560</v>
      </c>
      <c r="G475" s="21">
        <f t="shared" ref="G475" si="353">SUM(G468:G474)</f>
        <v>18.501000000000001</v>
      </c>
      <c r="H475" s="21">
        <f t="shared" ref="H475" si="354">SUM(H468:H474)</f>
        <v>19.565000000000001</v>
      </c>
      <c r="I475" s="21">
        <f t="shared" ref="I475" si="355">SUM(I468:I474)</f>
        <v>82.715000000000003</v>
      </c>
      <c r="J475" s="21">
        <f t="shared" ref="J475" si="356">SUM(J468:J474)</f>
        <v>580.11</v>
      </c>
      <c r="K475" s="27"/>
      <c r="L475" s="21">
        <f t="shared" ref="L475:L517" si="357">SUM(L468:L474)</f>
        <v>64.19</v>
      </c>
    </row>
    <row r="476" spans="1:12" ht="15">
      <c r="A476" s="28">
        <f>A468</f>
        <v>2</v>
      </c>
      <c r="B476" s="14">
        <f>B468</f>
        <v>12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12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12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12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12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12</v>
      </c>
      <c r="C509" s="83" t="s">
        <v>4</v>
      </c>
      <c r="D509" s="84"/>
      <c r="E509" s="33"/>
      <c r="F509" s="34">
        <f>F475+F479+F489+F494+F501+F508</f>
        <v>560</v>
      </c>
      <c r="G509" s="34">
        <f t="shared" ref="G509" si="383">G475+G479+G489+G494+G501+G508</f>
        <v>18.501000000000001</v>
      </c>
      <c r="H509" s="34">
        <f t="shared" ref="H509" si="384">H475+H479+H489+H494+H501+H508</f>
        <v>19.565000000000001</v>
      </c>
      <c r="I509" s="34">
        <f t="shared" ref="I509" si="385">I475+I479+I489+I494+I501+I508</f>
        <v>82.715000000000003</v>
      </c>
      <c r="J509" s="34">
        <f t="shared" ref="J509" si="386">J475+J479+J489+J494+J501+J508</f>
        <v>580.11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13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13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13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13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13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13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13</v>
      </c>
      <c r="C551" s="83" t="s">
        <v>4</v>
      </c>
      <c r="D551" s="84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14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14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14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14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14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14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14</v>
      </c>
      <c r="C593" s="88" t="s">
        <v>4</v>
      </c>
      <c r="D593" s="8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90" t="s">
        <v>5</v>
      </c>
      <c r="D594" s="90"/>
      <c r="E594" s="9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555.41666666666663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19.268000000000001</v>
      </c>
      <c r="H594" s="42">
        <f t="shared" si="456"/>
        <v>19.8</v>
      </c>
      <c r="I594" s="42">
        <f t="shared" si="456"/>
        <v>84.522500000000008</v>
      </c>
      <c r="J594" s="42">
        <f t="shared" si="456"/>
        <v>596.71249999999998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2023-10-18T07:45:28Z</dcterms:modified>
</cp:coreProperties>
</file>