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7" i="1" l="1"/>
  <c r="H51" i="1"/>
  <c r="G51" i="1"/>
  <c r="J108" i="1"/>
  <c r="H108" i="1"/>
  <c r="G108" i="1"/>
  <c r="F108" i="1"/>
  <c r="I108" i="1"/>
  <c r="J13" i="1" l="1"/>
  <c r="F127" i="1" l="1"/>
  <c r="F51" i="1"/>
  <c r="G127" i="1" l="1"/>
  <c r="J51" i="1" l="1"/>
  <c r="I51" i="1"/>
  <c r="J32" i="1"/>
  <c r="I32" i="1"/>
  <c r="H32" i="1"/>
  <c r="G32" i="1"/>
  <c r="F32" i="1"/>
  <c r="J146" i="1" l="1"/>
  <c r="H146" i="1"/>
  <c r="G118" i="1"/>
  <c r="G119" i="1" s="1"/>
  <c r="I146" i="1"/>
  <c r="G146" i="1"/>
  <c r="F146" i="1"/>
  <c r="I127" i="1"/>
  <c r="H127" i="1"/>
  <c r="J89" i="1"/>
  <c r="I89" i="1"/>
  <c r="H89" i="1"/>
  <c r="G89" i="1"/>
  <c r="F89" i="1"/>
  <c r="J70" i="1"/>
  <c r="I70" i="1"/>
  <c r="H70" i="1"/>
  <c r="G70" i="1"/>
  <c r="F70" i="1"/>
  <c r="I13" i="1"/>
  <c r="H13" i="1"/>
  <c r="G13" i="1"/>
  <c r="F13" i="1"/>
  <c r="L156" i="1" l="1"/>
  <c r="L157" i="1" s="1"/>
  <c r="L158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156" i="1"/>
  <c r="J157" i="1" s="1"/>
  <c r="J137" i="1"/>
  <c r="J138" i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156" i="1"/>
  <c r="I157" i="1" s="1"/>
  <c r="I137" i="1"/>
  <c r="I118" i="1"/>
  <c r="I119" i="1" s="1"/>
  <c r="I99" i="1"/>
  <c r="I100" i="1" s="1"/>
  <c r="I80" i="1"/>
  <c r="I81" i="1" s="1"/>
  <c r="I61" i="1"/>
  <c r="I62" i="1" s="1"/>
  <c r="I42" i="1"/>
  <c r="I43" i="1" s="1"/>
  <c r="I23" i="1"/>
  <c r="I24" i="1" s="1"/>
  <c r="H156" i="1"/>
  <c r="H157" i="1" s="1"/>
  <c r="H137" i="1"/>
  <c r="H118" i="1"/>
  <c r="H119" i="1" s="1"/>
  <c r="H99" i="1"/>
  <c r="H80" i="1"/>
  <c r="H61" i="1"/>
  <c r="H42" i="1"/>
  <c r="H43" i="1" s="1"/>
  <c r="H23" i="1"/>
  <c r="G156" i="1"/>
  <c r="G157" i="1"/>
  <c r="G137" i="1"/>
  <c r="G99" i="1"/>
  <c r="G80" i="1"/>
  <c r="G61" i="1"/>
  <c r="G42" i="1"/>
  <c r="G43" i="1" s="1"/>
  <c r="G23" i="1"/>
  <c r="I138" i="1" l="1"/>
  <c r="J81" i="1"/>
  <c r="G138" i="1"/>
  <c r="H81" i="1"/>
  <c r="G24" i="1"/>
  <c r="G62" i="1"/>
  <c r="G100" i="1"/>
  <c r="H138" i="1"/>
  <c r="G81" i="1"/>
  <c r="H24" i="1"/>
  <c r="H100" i="1"/>
  <c r="H62" i="1"/>
  <c r="I158" i="1" l="1"/>
  <c r="J158" i="1"/>
  <c r="H158" i="1"/>
  <c r="G158" i="1"/>
  <c r="B43" i="1"/>
  <c r="A43" i="1"/>
  <c r="F42" i="1"/>
  <c r="A33" i="1"/>
  <c r="B157" i="1"/>
  <c r="A157" i="1"/>
  <c r="F156" i="1"/>
  <c r="A147" i="1"/>
  <c r="F43" i="1" l="1"/>
  <c r="F157" i="1"/>
  <c r="B138" i="1"/>
  <c r="A138" i="1"/>
  <c r="F137" i="1"/>
  <c r="F138" i="1" s="1"/>
  <c r="B128" i="1"/>
  <c r="A128" i="1"/>
  <c r="B119" i="1"/>
  <c r="A119" i="1"/>
  <c r="F118" i="1"/>
  <c r="F119" i="1" s="1"/>
  <c r="B109" i="1"/>
  <c r="A109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24" i="1"/>
  <c r="A24" i="1"/>
  <c r="F23" i="1"/>
  <c r="B14" i="1"/>
  <c r="A14" i="1"/>
  <c r="F62" i="1" l="1"/>
  <c r="F24" i="1"/>
  <c r="F100" i="1"/>
  <c r="F81" i="1"/>
  <c r="F158" i="1" l="1"/>
</calcChain>
</file>

<file path=xl/sharedStrings.xml><?xml version="1.0" encoding="utf-8"?>
<sst xmlns="http://schemas.openxmlformats.org/spreadsheetml/2006/main" count="239" uniqueCount="84">
  <si>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</si>
  <si>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</si>
  <si>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</si>
  <si>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</si>
  <si>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</si>
  <si>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</si>
  <si>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</si>
  <si>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</si>
  <si>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</si>
  <si>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</si>
  <si>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</si>
  <si>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</si>
  <si>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</si>
  <si>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</si>
  <si>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</si>
  <si>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</si>
  <si>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</si>
  <si>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</si>
  <si>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</si>
  <si>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</si>
  <si>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</si>
  <si>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</si>
  <si>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</si>
  <si>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</si>
  <si>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</si>
  <si>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</si>
  <si>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</si>
  <si>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</si>
  <si>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</si>
  <si>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</si>
  <si>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</si>
  <si>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</si>
  <si>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</si>
  <si>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</si>
  <si>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</si>
  <si>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</si>
  <si>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</si>
  <si>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</si>
  <si>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</si>
  <si>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</si>
  <si>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Сосиски отварные с соусом для запекания</t>
  </si>
  <si>
    <t>Среднее значение за период:</t>
  </si>
  <si>
    <t xml:space="preserve">№338 Дели 2015г </t>
  </si>
  <si>
    <t>конд. изд.</t>
  </si>
  <si>
    <t>Напиток из урюка</t>
  </si>
  <si>
    <t>ТТК №2693 от 14.09.2023 г</t>
  </si>
  <si>
    <t>Салат из моркови</t>
  </si>
  <si>
    <t>ТТК</t>
  </si>
  <si>
    <t>ТТК июль 2021г</t>
  </si>
  <si>
    <t>Салат из свеклы отварной (с маслом)</t>
  </si>
  <si>
    <t>Рис отварной</t>
  </si>
  <si>
    <t>ТТК Август 2025г</t>
  </si>
  <si>
    <t>ТТК декабрь 2022г</t>
  </si>
  <si>
    <t>ТТК 2021 г</t>
  </si>
  <si>
    <t>Вафли весовые</t>
  </si>
  <si>
    <t>Макаронные изделия отварные</t>
  </si>
  <si>
    <t>ТТК 2024 г</t>
  </si>
  <si>
    <t>№52/2015г,Дели</t>
  </si>
  <si>
    <t>Салат из белокочанной капусты</t>
  </si>
  <si>
    <t>№45/2015г,Дели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</si>
  <si>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</si>
  <si>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</si>
  <si>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№309/2015г,Дели</t>
  </si>
  <si>
    <t>Салат из моркови с яблоками</t>
  </si>
  <si>
    <t>№10 Сб.Пермь 2001г.</t>
  </si>
  <si>
    <t>Котлеты Аппетитные мясо-куриные</t>
  </si>
  <si>
    <t>Пюре картофельное</t>
  </si>
  <si>
    <t>Котлеты сытные</t>
  </si>
  <si>
    <t>ТТК №3410 от 06.10.2025г</t>
  </si>
  <si>
    <t>Каша гречневая вязкая</t>
  </si>
  <si>
    <t>№303/2015г,Дели</t>
  </si>
  <si>
    <t>Жаркое по-домашнему</t>
  </si>
  <si>
    <t xml:space="preserve">Плов с куриными грудками </t>
  </si>
  <si>
    <t>Фрикассе из куриных грудок</t>
  </si>
  <si>
    <t>Компот из замороженной компотной смеси</t>
  </si>
  <si>
    <t>Котлеты куриные "Нежные"</t>
  </si>
  <si>
    <t>Картофель запеченный (из сырого)</t>
  </si>
  <si>
    <t>№304/2015г,Дели</t>
  </si>
  <si>
    <t>Печенье весовое 5шт/</t>
  </si>
  <si>
    <t>№312/2015г,Дели</t>
  </si>
  <si>
    <t xml:space="preserve">Пельмени для умников и умниц отварные с соусом для запекания </t>
  </si>
  <si>
    <t>ТТК 2015г</t>
  </si>
  <si>
    <t>12</t>
  </si>
  <si>
    <t>МБОУ "Пестречинская средняя общеобразовательная школа №1 с углублённым изучением отдельных предметов имени Героя России Ивана Алексеевича Додосова"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</si>
</sst>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6" xfId="0" applyFont="1" applyBorder="1"/>
    <xf numFmtId="0" fontId="1" fillId="0" borderId="27" xfId="0" applyFont="1" applyBorder="1"/>
    <xf numFmtId="0" fontId="14" fillId="0" borderId="27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7" xfId="0" applyNumberFormat="1" applyFont="1" applyBorder="1" applyAlignment="1">
      <alignment horizontal="center"/>
    </xf>
    <xf numFmtId="1" fontId="14" fillId="0" borderId="27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0" borderId="27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8"/>
  <sheetViews>
    <sheetView tabSelected="1" view="pageBreakPreview" zoomScale="136" zoomScaleNormal="142" zoomScaleSheetLayoutView="136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122" t="s">
        <v>83</v>
      </c>
      <c r="D1" s="123"/>
      <c r="E1" s="123"/>
      <c r="F1" s="5" t="s">
        <v>13</v>
      </c>
      <c r="G1" s="4" t="s">
        <v>14</v>
      </c>
      <c r="H1" s="117" t="s">
        <v>60</v>
      </c>
      <c r="I1" s="117"/>
      <c r="J1" s="117"/>
      <c r="K1" s="117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118" t="s">
        <v>61</v>
      </c>
      <c r="I2" s="118"/>
      <c r="J2" s="118"/>
      <c r="K2" s="118"/>
    </row>
    <row r="3" spans="1:12" ht="17.25" customHeight="1" x14ac:dyDescent="0.2">
      <c r="A3" s="7" t="s">
        <v>6</v>
      </c>
      <c r="B3" s="4"/>
      <c r="C3" s="4"/>
      <c r="D3" s="8"/>
      <c r="E3" s="48"/>
      <c r="F3" s="4"/>
      <c r="G3" s="4" t="s">
        <v>16</v>
      </c>
      <c r="H3" s="114">
        <v>19</v>
      </c>
      <c r="I3" s="116" t="s">
        <v>82</v>
      </c>
      <c r="J3" s="115">
        <v>2025</v>
      </c>
      <c r="K3" s="3"/>
    </row>
    <row r="4" spans="1:12" ht="13.5" thickBot="1" x14ac:dyDescent="0.25">
      <c r="A4" s="53"/>
      <c r="B4" s="53"/>
      <c r="C4" s="53"/>
      <c r="D4" s="54"/>
      <c r="E4" s="53"/>
      <c r="F4" s="53"/>
      <c r="G4" s="53"/>
      <c r="H4" s="55" t="s">
        <v>33</v>
      </c>
      <c r="I4" s="55" t="s">
        <v>34</v>
      </c>
      <c r="J4" s="55" t="s">
        <v>35</v>
      </c>
      <c r="K4" s="53"/>
      <c r="L4" s="56"/>
    </row>
    <row r="5" spans="1:12" ht="32.25" thickBot="1" x14ac:dyDescent="0.25">
      <c r="A5" s="49" t="s">
        <v>11</v>
      </c>
      <c r="B5" s="50" t="s">
        <v>12</v>
      </c>
      <c r="C5" s="51" t="s">
        <v>0</v>
      </c>
      <c r="D5" s="51" t="s">
        <v>10</v>
      </c>
      <c r="E5" s="51" t="s">
        <v>9</v>
      </c>
      <c r="F5" s="51" t="s">
        <v>31</v>
      </c>
      <c r="G5" s="51" t="s">
        <v>1</v>
      </c>
      <c r="H5" s="51" t="s">
        <v>2</v>
      </c>
      <c r="I5" s="51" t="s">
        <v>3</v>
      </c>
      <c r="J5" s="51" t="s">
        <v>7</v>
      </c>
      <c r="K5" s="52" t="s">
        <v>8</v>
      </c>
      <c r="L5" s="51" t="s">
        <v>32</v>
      </c>
    </row>
    <row r="6" spans="1:12" ht="15" x14ac:dyDescent="0.25">
      <c r="A6" s="9">
        <v>1</v>
      </c>
      <c r="B6" s="10">
        <v>5</v>
      </c>
      <c r="C6" s="11" t="s">
        <v>17</v>
      </c>
      <c r="D6" s="47" t="s">
        <v>18</v>
      </c>
      <c r="E6" s="87" t="s">
        <v>65</v>
      </c>
      <c r="F6" s="88">
        <v>90</v>
      </c>
      <c r="G6" s="89">
        <v>12.769</v>
      </c>
      <c r="H6" s="89">
        <v>9.2690000000000001</v>
      </c>
      <c r="I6" s="89">
        <v>13.896000000000001</v>
      </c>
      <c r="J6" s="88">
        <v>190</v>
      </c>
      <c r="K6" s="77" t="s">
        <v>48</v>
      </c>
      <c r="L6" s="67"/>
    </row>
    <row r="7" spans="1:12" ht="15" x14ac:dyDescent="0.25">
      <c r="A7" s="15"/>
      <c r="B7" s="16"/>
      <c r="C7" s="17"/>
      <c r="D7" s="20" t="s">
        <v>18</v>
      </c>
      <c r="E7" s="43" t="s">
        <v>66</v>
      </c>
      <c r="F7" s="61">
        <v>150</v>
      </c>
      <c r="G7" s="63">
        <v>3.282</v>
      </c>
      <c r="H7" s="63">
        <v>4.657</v>
      </c>
      <c r="I7" s="63">
        <v>22.027000000000001</v>
      </c>
      <c r="J7" s="61">
        <v>146</v>
      </c>
      <c r="K7" s="74" t="s">
        <v>79</v>
      </c>
      <c r="L7" s="59"/>
    </row>
    <row r="8" spans="1:12" ht="15.75" customHeight="1" x14ac:dyDescent="0.25">
      <c r="A8" s="15"/>
      <c r="B8" s="16"/>
      <c r="C8" s="17"/>
      <c r="D8" s="20" t="s">
        <v>19</v>
      </c>
      <c r="E8" s="43" t="s">
        <v>36</v>
      </c>
      <c r="F8" s="61">
        <v>208</v>
      </c>
      <c r="G8" s="63">
        <v>7.0000000000000001E-3</v>
      </c>
      <c r="H8" s="63">
        <v>2E-3</v>
      </c>
      <c r="I8" s="63">
        <v>7.9859999999999998</v>
      </c>
      <c r="J8" s="61">
        <v>32</v>
      </c>
      <c r="K8" s="60" t="s">
        <v>38</v>
      </c>
      <c r="L8" s="59"/>
    </row>
    <row r="9" spans="1:12" ht="15" x14ac:dyDescent="0.25">
      <c r="A9" s="15"/>
      <c r="B9" s="16"/>
      <c r="C9" s="17"/>
      <c r="D9" s="20" t="s">
        <v>20</v>
      </c>
      <c r="E9" s="62" t="s">
        <v>37</v>
      </c>
      <c r="F9" s="61">
        <v>40</v>
      </c>
      <c r="G9" s="63">
        <v>2.52</v>
      </c>
      <c r="H9" s="63">
        <v>0.36</v>
      </c>
      <c r="I9" s="63">
        <v>18.84</v>
      </c>
      <c r="J9" s="61">
        <v>91</v>
      </c>
      <c r="K9" s="60"/>
      <c r="L9" s="59"/>
    </row>
    <row r="10" spans="1:12" ht="15" x14ac:dyDescent="0.25">
      <c r="A10" s="15"/>
      <c r="B10" s="16"/>
      <c r="C10" s="17"/>
      <c r="D10" s="103"/>
      <c r="E10" s="90"/>
      <c r="F10" s="59"/>
      <c r="G10" s="59"/>
      <c r="H10" s="59"/>
      <c r="I10" s="59"/>
      <c r="J10" s="59"/>
      <c r="K10" s="60"/>
      <c r="L10" s="59"/>
    </row>
    <row r="11" spans="1:12" ht="30" x14ac:dyDescent="0.25">
      <c r="A11" s="15"/>
      <c r="B11" s="16"/>
      <c r="C11" s="17"/>
      <c r="D11" s="20" t="s">
        <v>23</v>
      </c>
      <c r="E11" s="43" t="s">
        <v>63</v>
      </c>
      <c r="F11" s="61">
        <v>60</v>
      </c>
      <c r="G11" s="61">
        <v>0.59399999999999997</v>
      </c>
      <c r="H11" s="61">
        <v>6.0839999999999996</v>
      </c>
      <c r="I11" s="61">
        <v>5.2720000000000002</v>
      </c>
      <c r="J11" s="61">
        <v>79</v>
      </c>
      <c r="K11" s="60" t="s">
        <v>64</v>
      </c>
      <c r="L11" s="59"/>
    </row>
    <row r="12" spans="1:12" ht="15" x14ac:dyDescent="0.25">
      <c r="A12" s="15"/>
      <c r="B12" s="16"/>
      <c r="C12" s="17"/>
      <c r="D12" s="103"/>
      <c r="E12" s="90"/>
      <c r="F12" s="59"/>
      <c r="G12" s="59"/>
      <c r="H12" s="59"/>
      <c r="I12" s="59"/>
      <c r="J12" s="59"/>
      <c r="K12" s="60"/>
      <c r="L12" s="59"/>
    </row>
    <row r="13" spans="1:12" ht="15" x14ac:dyDescent="0.25">
      <c r="A13" s="23"/>
      <c r="B13" s="24"/>
      <c r="C13" s="25"/>
      <c r="D13" s="26" t="s">
        <v>30</v>
      </c>
      <c r="E13" s="68"/>
      <c r="F13" s="69">
        <f>SUM(F6:F12)</f>
        <v>548</v>
      </c>
      <c r="G13" s="70">
        <f t="shared" ref="G13:I13" si="0">SUM(G6:G12)</f>
        <v>19.172000000000004</v>
      </c>
      <c r="H13" s="70">
        <f t="shared" si="0"/>
        <v>20.372</v>
      </c>
      <c r="I13" s="70">
        <f t="shared" si="0"/>
        <v>68.021000000000001</v>
      </c>
      <c r="J13" s="69">
        <f>SUM(J6:J12)</f>
        <v>538</v>
      </c>
      <c r="K13" s="71"/>
      <c r="L13" s="69">
        <v>74.77</v>
      </c>
    </row>
    <row r="14" spans="1:12" ht="15" x14ac:dyDescent="0.25">
      <c r="A14" s="30">
        <f>A6</f>
        <v>1</v>
      </c>
      <c r="B14" s="31">
        <f>B6</f>
        <v>5</v>
      </c>
      <c r="C14" s="32" t="s">
        <v>22</v>
      </c>
      <c r="D14" s="41" t="s">
        <v>23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24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25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26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27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28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29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30</v>
      </c>
      <c r="E23" s="27"/>
      <c r="F23" s="28">
        <f>SUM(F14:F22)</f>
        <v>0</v>
      </c>
      <c r="G23" s="28">
        <f t="shared" ref="G23:J23" si="1">SUM(G14:G22)</f>
        <v>0</v>
      </c>
      <c r="H23" s="28">
        <f t="shared" si="1"/>
        <v>0</v>
      </c>
      <c r="I23" s="28">
        <f t="shared" si="1"/>
        <v>0</v>
      </c>
      <c r="J23" s="28">
        <f t="shared" si="1"/>
        <v>0</v>
      </c>
      <c r="K23" s="29"/>
      <c r="L23" s="28">
        <f t="shared" ref="L23" si="2">SUM(L14:L22)</f>
        <v>0</v>
      </c>
    </row>
    <row r="24" spans="1:12" ht="15.75" customHeight="1" thickBot="1" x14ac:dyDescent="0.25">
      <c r="A24" s="33">
        <f>A6</f>
        <v>1</v>
      </c>
      <c r="B24" s="34">
        <f>B6</f>
        <v>5</v>
      </c>
      <c r="C24" s="120" t="s">
        <v>4</v>
      </c>
      <c r="D24" s="121"/>
      <c r="E24" s="35"/>
      <c r="F24" s="36">
        <f t="shared" ref="F24" si="3">F13+F23</f>
        <v>548</v>
      </c>
      <c r="G24" s="36">
        <f t="shared" ref="G24:J24" si="4">G13+G23</f>
        <v>19.172000000000004</v>
      </c>
      <c r="H24" s="36">
        <f t="shared" si="4"/>
        <v>20.372</v>
      </c>
      <c r="I24" s="36">
        <f t="shared" si="4"/>
        <v>68.021000000000001</v>
      </c>
      <c r="J24" s="36">
        <f t="shared" si="4"/>
        <v>538</v>
      </c>
      <c r="K24" s="36"/>
      <c r="L24" s="36">
        <f t="shared" ref="L24" si="5">L13+L23</f>
        <v>74.77</v>
      </c>
    </row>
    <row r="25" spans="1:12" ht="30" x14ac:dyDescent="0.25">
      <c r="A25" s="9">
        <v>1</v>
      </c>
      <c r="B25" s="10">
        <v>6</v>
      </c>
      <c r="C25" s="11" t="s">
        <v>17</v>
      </c>
      <c r="D25" s="99" t="s">
        <v>18</v>
      </c>
      <c r="E25" s="100" t="s">
        <v>80</v>
      </c>
      <c r="F25" s="101">
        <v>180</v>
      </c>
      <c r="G25" s="102">
        <v>14.244</v>
      </c>
      <c r="H25" s="102">
        <v>17.085999999999999</v>
      </c>
      <c r="I25" s="102">
        <v>37.017000000000003</v>
      </c>
      <c r="J25" s="101">
        <v>359</v>
      </c>
      <c r="K25" s="57" t="s">
        <v>81</v>
      </c>
      <c r="L25" s="67"/>
    </row>
    <row r="26" spans="1:12" ht="15" x14ac:dyDescent="0.25">
      <c r="A26" s="15"/>
      <c r="B26" s="16"/>
      <c r="C26" s="17"/>
      <c r="D26" s="41"/>
      <c r="E26" s="90"/>
      <c r="F26" s="91"/>
      <c r="G26" s="92"/>
      <c r="H26" s="92"/>
      <c r="I26" s="92"/>
      <c r="J26" s="91"/>
      <c r="K26" s="60"/>
      <c r="L26" s="59"/>
    </row>
    <row r="27" spans="1:12" ht="15" x14ac:dyDescent="0.25">
      <c r="A27" s="15"/>
      <c r="B27" s="16"/>
      <c r="C27" s="17"/>
      <c r="D27" s="20" t="s">
        <v>19</v>
      </c>
      <c r="E27" s="43" t="s">
        <v>36</v>
      </c>
      <c r="F27" s="61">
        <v>208</v>
      </c>
      <c r="G27" s="63">
        <v>7.0000000000000001E-3</v>
      </c>
      <c r="H27" s="63">
        <v>2E-3</v>
      </c>
      <c r="I27" s="63">
        <v>7.9859999999999998</v>
      </c>
      <c r="J27" s="61">
        <v>32</v>
      </c>
      <c r="K27" s="60" t="s">
        <v>38</v>
      </c>
      <c r="L27" s="59"/>
    </row>
    <row r="28" spans="1:12" ht="15" x14ac:dyDescent="0.25">
      <c r="A28" s="15"/>
      <c r="B28" s="16"/>
      <c r="C28" s="17"/>
      <c r="D28" s="20" t="s">
        <v>20</v>
      </c>
      <c r="E28" s="62" t="s">
        <v>37</v>
      </c>
      <c r="F28" s="61">
        <v>40</v>
      </c>
      <c r="G28" s="63">
        <v>2.52</v>
      </c>
      <c r="H28" s="63">
        <v>0.36</v>
      </c>
      <c r="I28" s="63">
        <v>18.84</v>
      </c>
      <c r="J28" s="61">
        <v>91</v>
      </c>
      <c r="K28" s="60"/>
      <c r="L28" s="59"/>
    </row>
    <row r="29" spans="1:12" ht="15" x14ac:dyDescent="0.25">
      <c r="A29" s="15"/>
      <c r="B29" s="16"/>
      <c r="C29" s="17"/>
      <c r="D29" s="20" t="s">
        <v>21</v>
      </c>
      <c r="E29" s="43" t="s">
        <v>39</v>
      </c>
      <c r="F29" s="61">
        <v>100</v>
      </c>
      <c r="G29" s="63">
        <v>0.4</v>
      </c>
      <c r="H29" s="63">
        <v>0.4</v>
      </c>
      <c r="I29" s="63">
        <v>9.8000000000000007</v>
      </c>
      <c r="J29" s="61">
        <v>47</v>
      </c>
      <c r="K29" s="60" t="s">
        <v>42</v>
      </c>
      <c r="L29" s="59"/>
    </row>
    <row r="30" spans="1:12" ht="15" x14ac:dyDescent="0.25">
      <c r="A30" s="15"/>
      <c r="B30" s="16"/>
      <c r="C30" s="17"/>
      <c r="D30" s="41"/>
      <c r="E30" s="90"/>
      <c r="F30" s="91"/>
      <c r="G30" s="92"/>
      <c r="H30" s="92"/>
      <c r="I30" s="92"/>
      <c r="J30" s="91"/>
      <c r="K30" s="60"/>
      <c r="L30" s="59"/>
    </row>
    <row r="31" spans="1:12" ht="15" x14ac:dyDescent="0.25">
      <c r="A31" s="15"/>
      <c r="B31" s="16"/>
      <c r="C31" s="17"/>
      <c r="D31" s="86" t="s">
        <v>43</v>
      </c>
      <c r="E31" s="43" t="s">
        <v>54</v>
      </c>
      <c r="F31" s="61">
        <v>21</v>
      </c>
      <c r="G31" s="63">
        <v>2.75</v>
      </c>
      <c r="H31" s="63">
        <v>2.5</v>
      </c>
      <c r="I31" s="63">
        <v>13</v>
      </c>
      <c r="J31" s="61">
        <v>86</v>
      </c>
      <c r="K31" s="60"/>
      <c r="L31" s="59"/>
    </row>
    <row r="32" spans="1:12" ht="15" x14ac:dyDescent="0.25">
      <c r="A32" s="23"/>
      <c r="B32" s="24"/>
      <c r="C32" s="25"/>
      <c r="D32" s="26" t="s">
        <v>30</v>
      </c>
      <c r="E32" s="68"/>
      <c r="F32" s="69">
        <f>SUM(F25:F31)</f>
        <v>549</v>
      </c>
      <c r="G32" s="70">
        <f>SUM(G25:G31)</f>
        <v>19.920999999999999</v>
      </c>
      <c r="H32" s="70">
        <f>SUM(H25:H31)</f>
        <v>20.347999999999995</v>
      </c>
      <c r="I32" s="70">
        <f t="shared" ref="I32:J32" si="6">SUM(I25:I31)</f>
        <v>86.643000000000001</v>
      </c>
      <c r="J32" s="69">
        <f t="shared" si="6"/>
        <v>615</v>
      </c>
      <c r="K32" s="71"/>
      <c r="L32" s="69">
        <v>74.77</v>
      </c>
    </row>
    <row r="33" spans="1:12" ht="15" x14ac:dyDescent="0.25">
      <c r="A33" s="30">
        <f>A25</f>
        <v>1</v>
      </c>
      <c r="B33" s="31">
        <v>6</v>
      </c>
      <c r="C33" s="32" t="s">
        <v>22</v>
      </c>
      <c r="D33" s="41" t="s">
        <v>23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15"/>
      <c r="B34" s="16"/>
      <c r="C34" s="17"/>
      <c r="D34" s="41" t="s">
        <v>24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15"/>
      <c r="B35" s="16"/>
      <c r="C35" s="17"/>
      <c r="D35" s="41" t="s">
        <v>25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15"/>
      <c r="B36" s="16"/>
      <c r="C36" s="17"/>
      <c r="D36" s="41" t="s">
        <v>26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15"/>
      <c r="B37" s="16"/>
      <c r="C37" s="17"/>
      <c r="D37" s="41" t="s">
        <v>27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15"/>
      <c r="B38" s="16"/>
      <c r="C38" s="17"/>
      <c r="D38" s="41" t="s">
        <v>28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15"/>
      <c r="B39" s="16"/>
      <c r="C39" s="17"/>
      <c r="D39" s="41" t="s">
        <v>29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15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15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23"/>
      <c r="B42" s="24"/>
      <c r="C42" s="25"/>
      <c r="D42" s="26" t="s">
        <v>30</v>
      </c>
      <c r="E42" s="27"/>
      <c r="F42" s="28">
        <f>SUM(F33:F41)</f>
        <v>0</v>
      </c>
      <c r="G42" s="28">
        <f t="shared" ref="G42:J42" si="7">SUM(G33:G41)</f>
        <v>0</v>
      </c>
      <c r="H42" s="28">
        <f t="shared" si="7"/>
        <v>0</v>
      </c>
      <c r="I42" s="28">
        <f t="shared" si="7"/>
        <v>0</v>
      </c>
      <c r="J42" s="28">
        <f t="shared" si="7"/>
        <v>0</v>
      </c>
      <c r="K42" s="29"/>
      <c r="L42" s="28">
        <f t="shared" ref="L42" si="8">SUM(L33:L41)</f>
        <v>0</v>
      </c>
    </row>
    <row r="43" spans="1:12" ht="15.75" customHeight="1" thickBot="1" x14ac:dyDescent="0.25">
      <c r="A43" s="33">
        <f>A25</f>
        <v>1</v>
      </c>
      <c r="B43" s="34">
        <f>B25</f>
        <v>6</v>
      </c>
      <c r="C43" s="120" t="s">
        <v>4</v>
      </c>
      <c r="D43" s="121"/>
      <c r="E43" s="35"/>
      <c r="F43" s="36">
        <f t="shared" ref="F43" si="9">F32+F42</f>
        <v>549</v>
      </c>
      <c r="G43" s="40">
        <f t="shared" ref="G43:J43" si="10">G32+G42</f>
        <v>19.920999999999999</v>
      </c>
      <c r="H43" s="40">
        <f t="shared" si="10"/>
        <v>20.347999999999995</v>
      </c>
      <c r="I43" s="40">
        <f t="shared" si="10"/>
        <v>86.643000000000001</v>
      </c>
      <c r="J43" s="36">
        <f t="shared" si="10"/>
        <v>615</v>
      </c>
      <c r="K43" s="36"/>
      <c r="L43" s="36">
        <f t="shared" ref="L43" si="11">L32+L42</f>
        <v>74.77</v>
      </c>
    </row>
    <row r="44" spans="1:12" ht="30" x14ac:dyDescent="0.25">
      <c r="A44" s="9">
        <v>2</v>
      </c>
      <c r="B44" s="10">
        <v>1</v>
      </c>
      <c r="C44" s="11" t="s">
        <v>17</v>
      </c>
      <c r="D44" s="47" t="s">
        <v>18</v>
      </c>
      <c r="E44" s="65" t="s">
        <v>67</v>
      </c>
      <c r="F44" s="84">
        <v>90</v>
      </c>
      <c r="G44" s="85">
        <v>12.459</v>
      </c>
      <c r="H44" s="85">
        <v>15.047000000000001</v>
      </c>
      <c r="I44" s="85">
        <v>7.1040000000000001</v>
      </c>
      <c r="J44" s="84">
        <v>214</v>
      </c>
      <c r="K44" s="66" t="s">
        <v>68</v>
      </c>
      <c r="L44" s="67"/>
    </row>
    <row r="45" spans="1:12" ht="15" x14ac:dyDescent="0.25">
      <c r="A45" s="15"/>
      <c r="B45" s="16"/>
      <c r="C45" s="17"/>
      <c r="D45" s="113" t="s">
        <v>18</v>
      </c>
      <c r="E45" s="43" t="s">
        <v>69</v>
      </c>
      <c r="F45" s="61">
        <v>150</v>
      </c>
      <c r="G45" s="63">
        <v>3.5</v>
      </c>
      <c r="H45" s="63">
        <v>4.6429999999999998</v>
      </c>
      <c r="I45" s="63">
        <v>22.027999999999999</v>
      </c>
      <c r="J45" s="61">
        <v>144</v>
      </c>
      <c r="K45" s="60" t="s">
        <v>70</v>
      </c>
      <c r="L45" s="59"/>
    </row>
    <row r="46" spans="1:12" ht="24" x14ac:dyDescent="0.25">
      <c r="A46" s="15"/>
      <c r="B46" s="16"/>
      <c r="C46" s="17"/>
      <c r="D46" s="113" t="s">
        <v>19</v>
      </c>
      <c r="E46" s="95" t="s">
        <v>44</v>
      </c>
      <c r="F46" s="61">
        <v>200</v>
      </c>
      <c r="G46" s="63">
        <v>0.8</v>
      </c>
      <c r="H46" s="61">
        <v>6.4000000000000001E-2</v>
      </c>
      <c r="I46" s="63">
        <v>9.4600000000000009</v>
      </c>
      <c r="J46" s="61">
        <v>42</v>
      </c>
      <c r="K46" s="94" t="s">
        <v>45</v>
      </c>
      <c r="L46" s="59"/>
    </row>
    <row r="47" spans="1:12" ht="15" x14ac:dyDescent="0.25">
      <c r="A47" s="15"/>
      <c r="B47" s="16"/>
      <c r="C47" s="17"/>
      <c r="D47" s="20" t="s">
        <v>20</v>
      </c>
      <c r="E47" s="62" t="s">
        <v>37</v>
      </c>
      <c r="F47" s="61">
        <v>40</v>
      </c>
      <c r="G47" s="63">
        <v>2.52</v>
      </c>
      <c r="H47" s="63">
        <v>0.36</v>
      </c>
      <c r="I47" s="63">
        <v>18.84</v>
      </c>
      <c r="J47" s="61">
        <v>91</v>
      </c>
      <c r="K47" s="60"/>
      <c r="L47" s="59"/>
    </row>
    <row r="48" spans="1:12" ht="15" x14ac:dyDescent="0.25">
      <c r="A48" s="15"/>
      <c r="B48" s="16"/>
      <c r="C48" s="17"/>
      <c r="D48" s="20" t="s">
        <v>21</v>
      </c>
      <c r="E48" s="43" t="s">
        <v>39</v>
      </c>
      <c r="F48" s="61">
        <v>100</v>
      </c>
      <c r="G48" s="63">
        <v>0.4</v>
      </c>
      <c r="H48" s="63">
        <v>0.4</v>
      </c>
      <c r="I48" s="63">
        <v>9.8000000000000007</v>
      </c>
      <c r="J48" s="61">
        <v>47</v>
      </c>
      <c r="K48" s="60" t="s">
        <v>42</v>
      </c>
      <c r="L48" s="59"/>
    </row>
    <row r="49" spans="1:12" ht="15" x14ac:dyDescent="0.25">
      <c r="A49" s="15"/>
      <c r="B49" s="16"/>
      <c r="C49" s="17"/>
      <c r="D49" s="41"/>
      <c r="E49" s="58"/>
      <c r="F49" s="59"/>
      <c r="G49" s="59"/>
      <c r="H49" s="59"/>
      <c r="I49" s="59"/>
      <c r="J49" s="59"/>
      <c r="K49" s="60"/>
      <c r="L49" s="59"/>
    </row>
    <row r="50" spans="1:12" ht="15" x14ac:dyDescent="0.25">
      <c r="A50" s="15"/>
      <c r="B50" s="16"/>
      <c r="C50" s="17"/>
      <c r="D50" s="41"/>
      <c r="E50" s="58"/>
      <c r="F50" s="59"/>
      <c r="G50" s="59"/>
      <c r="H50" s="59"/>
      <c r="I50" s="59"/>
      <c r="J50" s="59"/>
      <c r="K50" s="60"/>
      <c r="L50" s="59"/>
    </row>
    <row r="51" spans="1:12" ht="15" x14ac:dyDescent="0.25">
      <c r="A51" s="23"/>
      <c r="B51" s="24"/>
      <c r="C51" s="25"/>
      <c r="D51" s="26" t="s">
        <v>30</v>
      </c>
      <c r="E51" s="68"/>
      <c r="F51" s="69">
        <f>SUM(F44:F50)</f>
        <v>580</v>
      </c>
      <c r="G51" s="70">
        <f>SUM(G44:G50)</f>
        <v>19.678999999999998</v>
      </c>
      <c r="H51" s="70">
        <f>SUM(H44:H50)</f>
        <v>20.513999999999999</v>
      </c>
      <c r="I51" s="70">
        <f>SUM(I44:I50)</f>
        <v>67.231999999999999</v>
      </c>
      <c r="J51" s="69">
        <f>SUM(J44:J50)</f>
        <v>538</v>
      </c>
      <c r="K51" s="71"/>
      <c r="L51" s="69">
        <v>74.77</v>
      </c>
    </row>
    <row r="52" spans="1:12" ht="15" x14ac:dyDescent="0.25">
      <c r="A52" s="30">
        <f>A44</f>
        <v>2</v>
      </c>
      <c r="B52" s="31">
        <f>B44</f>
        <v>1</v>
      </c>
      <c r="C52" s="32" t="s">
        <v>22</v>
      </c>
      <c r="D52" s="41" t="s">
        <v>23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24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25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26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27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28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29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30</v>
      </c>
      <c r="E61" s="27"/>
      <c r="F61" s="28">
        <f>SUM(F52:F60)</f>
        <v>0</v>
      </c>
      <c r="G61" s="28">
        <f t="shared" ref="G61:J61" si="12">SUM(G52:G60)</f>
        <v>0</v>
      </c>
      <c r="H61" s="28">
        <f t="shared" si="12"/>
        <v>0</v>
      </c>
      <c r="I61" s="28">
        <f t="shared" si="12"/>
        <v>0</v>
      </c>
      <c r="J61" s="28">
        <f t="shared" si="12"/>
        <v>0</v>
      </c>
      <c r="K61" s="29"/>
      <c r="L61" s="28">
        <f t="shared" ref="L61" si="13">SUM(L52:L60)</f>
        <v>0</v>
      </c>
    </row>
    <row r="62" spans="1:12" ht="15" thickBot="1" x14ac:dyDescent="0.25">
      <c r="A62" s="33">
        <f>A44</f>
        <v>2</v>
      </c>
      <c r="B62" s="34">
        <f>B44</f>
        <v>1</v>
      </c>
      <c r="C62" s="120" t="s">
        <v>4</v>
      </c>
      <c r="D62" s="121"/>
      <c r="E62" s="35"/>
      <c r="F62" s="36">
        <f>F51+F61</f>
        <v>580</v>
      </c>
      <c r="G62" s="36">
        <f t="shared" ref="G62:J62" si="14">G51+G61</f>
        <v>19.678999999999998</v>
      </c>
      <c r="H62" s="36">
        <f t="shared" si="14"/>
        <v>20.513999999999999</v>
      </c>
      <c r="I62" s="36">
        <f t="shared" si="14"/>
        <v>67.231999999999999</v>
      </c>
      <c r="J62" s="36">
        <f t="shared" si="14"/>
        <v>538</v>
      </c>
      <c r="K62" s="36"/>
      <c r="L62" s="36">
        <f t="shared" ref="L62" si="15">L51+L61</f>
        <v>74.77</v>
      </c>
    </row>
    <row r="63" spans="1:12" ht="15" x14ac:dyDescent="0.25">
      <c r="A63" s="37">
        <v>2</v>
      </c>
      <c r="B63" s="16">
        <v>2</v>
      </c>
      <c r="C63" s="11" t="s">
        <v>17</v>
      </c>
      <c r="D63" s="47" t="s">
        <v>18</v>
      </c>
      <c r="E63" s="87" t="s">
        <v>71</v>
      </c>
      <c r="F63" s="88">
        <v>190</v>
      </c>
      <c r="G63" s="89">
        <v>12.616</v>
      </c>
      <c r="H63" s="89">
        <v>13.616</v>
      </c>
      <c r="I63" s="89">
        <v>34.790999999999997</v>
      </c>
      <c r="J63" s="88">
        <v>312</v>
      </c>
      <c r="K63" s="77" t="s">
        <v>53</v>
      </c>
      <c r="L63" s="67"/>
    </row>
    <row r="64" spans="1:12" ht="15" x14ac:dyDescent="0.25">
      <c r="A64" s="37"/>
      <c r="B64" s="16"/>
      <c r="C64" s="17"/>
      <c r="D64" s="41"/>
      <c r="E64" s="90"/>
      <c r="F64" s="91"/>
      <c r="G64" s="92"/>
      <c r="H64" s="92"/>
      <c r="I64" s="92"/>
      <c r="J64" s="91"/>
      <c r="K64" s="64"/>
      <c r="L64" s="59"/>
    </row>
    <row r="65" spans="1:12" ht="15" x14ac:dyDescent="0.25">
      <c r="A65" s="37"/>
      <c r="B65" s="16"/>
      <c r="C65" s="17"/>
      <c r="D65" s="20" t="s">
        <v>19</v>
      </c>
      <c r="E65" s="43" t="s">
        <v>36</v>
      </c>
      <c r="F65" s="61">
        <v>208</v>
      </c>
      <c r="G65" s="63">
        <v>7.0000000000000001E-3</v>
      </c>
      <c r="H65" s="63">
        <v>2E-3</v>
      </c>
      <c r="I65" s="63">
        <v>7.9859999999999998</v>
      </c>
      <c r="J65" s="61">
        <v>32</v>
      </c>
      <c r="K65" s="60" t="s">
        <v>38</v>
      </c>
      <c r="L65" s="59"/>
    </row>
    <row r="66" spans="1:12" ht="15" x14ac:dyDescent="0.25">
      <c r="A66" s="37"/>
      <c r="B66" s="16"/>
      <c r="C66" s="17"/>
      <c r="D66" s="20" t="s">
        <v>20</v>
      </c>
      <c r="E66" s="62" t="s">
        <v>37</v>
      </c>
      <c r="F66" s="61">
        <v>42</v>
      </c>
      <c r="G66" s="63">
        <v>2.62</v>
      </c>
      <c r="H66" s="63">
        <v>0.38</v>
      </c>
      <c r="I66" s="63">
        <v>19.739999999999998</v>
      </c>
      <c r="J66" s="61">
        <v>95</v>
      </c>
      <c r="K66" s="60"/>
      <c r="L66" s="59"/>
    </row>
    <row r="67" spans="1:12" ht="15" x14ac:dyDescent="0.25">
      <c r="A67" s="37"/>
      <c r="B67" s="16"/>
      <c r="C67" s="17"/>
      <c r="D67" s="103"/>
      <c r="E67" s="58"/>
      <c r="F67" s="59"/>
      <c r="G67" s="72"/>
      <c r="H67" s="72"/>
      <c r="I67" s="72"/>
      <c r="J67" s="59"/>
      <c r="K67" s="60"/>
      <c r="L67" s="59"/>
    </row>
    <row r="68" spans="1:12" ht="15" x14ac:dyDescent="0.25">
      <c r="A68" s="37"/>
      <c r="B68" s="16"/>
      <c r="C68" s="17"/>
      <c r="D68" s="113" t="s">
        <v>23</v>
      </c>
      <c r="E68" s="43" t="s">
        <v>58</v>
      </c>
      <c r="F68" s="61">
        <v>60</v>
      </c>
      <c r="G68" s="63">
        <v>0.93100000000000005</v>
      </c>
      <c r="H68" s="63">
        <v>3.0510000000000002</v>
      </c>
      <c r="I68" s="63">
        <v>5.6449999999999996</v>
      </c>
      <c r="J68" s="61">
        <v>54</v>
      </c>
      <c r="K68" s="60" t="s">
        <v>59</v>
      </c>
      <c r="L68" s="59"/>
    </row>
    <row r="69" spans="1:12" ht="15" x14ac:dyDescent="0.25">
      <c r="A69" s="37"/>
      <c r="B69" s="16"/>
      <c r="C69" s="17"/>
      <c r="D69" s="86" t="s">
        <v>43</v>
      </c>
      <c r="E69" s="43" t="s">
        <v>54</v>
      </c>
      <c r="F69" s="61">
        <v>21</v>
      </c>
      <c r="G69" s="63">
        <v>2.75</v>
      </c>
      <c r="H69" s="63">
        <v>2.5</v>
      </c>
      <c r="I69" s="63">
        <v>13</v>
      </c>
      <c r="J69" s="61">
        <v>86</v>
      </c>
      <c r="K69" s="60"/>
      <c r="L69" s="59"/>
    </row>
    <row r="70" spans="1:12" ht="15" x14ac:dyDescent="0.25">
      <c r="A70" s="38"/>
      <c r="B70" s="24"/>
      <c r="C70" s="25"/>
      <c r="D70" s="26" t="s">
        <v>30</v>
      </c>
      <c r="E70" s="68"/>
      <c r="F70" s="69">
        <f>SUM(F63:F69)</f>
        <v>521</v>
      </c>
      <c r="G70" s="70">
        <f t="shared" ref="G70:J70" si="16">SUM(G63:G69)</f>
        <v>18.923999999999999</v>
      </c>
      <c r="H70" s="70">
        <f t="shared" si="16"/>
        <v>19.548999999999999</v>
      </c>
      <c r="I70" s="70">
        <f t="shared" si="16"/>
        <v>81.161999999999992</v>
      </c>
      <c r="J70" s="69">
        <f t="shared" si="16"/>
        <v>579</v>
      </c>
      <c r="K70" s="71"/>
      <c r="L70" s="69">
        <v>74.77</v>
      </c>
    </row>
    <row r="71" spans="1:12" ht="15" x14ac:dyDescent="0.25">
      <c r="A71" s="31">
        <f>A63</f>
        <v>2</v>
      </c>
      <c r="B71" s="31">
        <f>B63</f>
        <v>2</v>
      </c>
      <c r="C71" s="32" t="s">
        <v>22</v>
      </c>
      <c r="D71" s="41" t="s">
        <v>23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37"/>
      <c r="B72" s="16"/>
      <c r="C72" s="17"/>
      <c r="D72" s="41" t="s">
        <v>24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37"/>
      <c r="B73" s="16"/>
      <c r="C73" s="17"/>
      <c r="D73" s="41" t="s">
        <v>25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37"/>
      <c r="B74" s="16"/>
      <c r="C74" s="17"/>
      <c r="D74" s="41" t="s">
        <v>26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37"/>
      <c r="B75" s="16"/>
      <c r="C75" s="17"/>
      <c r="D75" s="41" t="s">
        <v>27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37"/>
      <c r="B76" s="16"/>
      <c r="C76" s="17"/>
      <c r="D76" s="41" t="s">
        <v>28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37"/>
      <c r="B77" s="16"/>
      <c r="C77" s="17"/>
      <c r="D77" s="41" t="s">
        <v>29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37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37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38"/>
      <c r="B80" s="24"/>
      <c r="C80" s="25"/>
      <c r="D80" s="26" t="s">
        <v>30</v>
      </c>
      <c r="E80" s="27"/>
      <c r="F80" s="28">
        <f>SUM(F71:F79)</f>
        <v>0</v>
      </c>
      <c r="G80" s="28">
        <f t="shared" ref="G80:J80" si="17">SUM(G71:G79)</f>
        <v>0</v>
      </c>
      <c r="H80" s="28">
        <f t="shared" si="17"/>
        <v>0</v>
      </c>
      <c r="I80" s="28">
        <f t="shared" si="17"/>
        <v>0</v>
      </c>
      <c r="J80" s="28">
        <f t="shared" si="17"/>
        <v>0</v>
      </c>
      <c r="K80" s="29"/>
      <c r="L80" s="28">
        <f t="shared" ref="L80" si="18">SUM(L71:L79)</f>
        <v>0</v>
      </c>
    </row>
    <row r="81" spans="1:12" ht="15" thickBot="1" x14ac:dyDescent="0.25">
      <c r="A81" s="39">
        <f>A63</f>
        <v>2</v>
      </c>
      <c r="B81" s="39">
        <f>B63</f>
        <v>2</v>
      </c>
      <c r="C81" s="120" t="s">
        <v>4</v>
      </c>
      <c r="D81" s="121"/>
      <c r="E81" s="35"/>
      <c r="F81" s="36">
        <f>F70+F80</f>
        <v>521</v>
      </c>
      <c r="G81" s="36">
        <f t="shared" ref="G81:J81" si="19">G70+G80</f>
        <v>18.923999999999999</v>
      </c>
      <c r="H81" s="36">
        <f t="shared" si="19"/>
        <v>19.548999999999999</v>
      </c>
      <c r="I81" s="36">
        <f t="shared" si="19"/>
        <v>81.161999999999992</v>
      </c>
      <c r="J81" s="36">
        <f t="shared" si="19"/>
        <v>579</v>
      </c>
      <c r="K81" s="36"/>
      <c r="L81" s="36">
        <f t="shared" ref="L81" si="20">L70+L80</f>
        <v>74.77</v>
      </c>
    </row>
    <row r="82" spans="1:12" ht="15" x14ac:dyDescent="0.25">
      <c r="A82" s="9">
        <v>2</v>
      </c>
      <c r="B82" s="10">
        <v>3</v>
      </c>
      <c r="C82" s="11" t="s">
        <v>17</v>
      </c>
      <c r="D82" s="47" t="s">
        <v>18</v>
      </c>
      <c r="E82" s="104" t="s">
        <v>72</v>
      </c>
      <c r="F82" s="105">
        <v>200</v>
      </c>
      <c r="G82" s="106">
        <v>15.448</v>
      </c>
      <c r="H82" s="106">
        <v>16.297999999999998</v>
      </c>
      <c r="I82" s="106">
        <v>38.883000000000003</v>
      </c>
      <c r="J82" s="105">
        <v>364</v>
      </c>
      <c r="K82" s="73" t="s">
        <v>51</v>
      </c>
      <c r="L82" s="13"/>
    </row>
    <row r="83" spans="1:12" ht="15" x14ac:dyDescent="0.25">
      <c r="A83" s="15"/>
      <c r="B83" s="16"/>
      <c r="C83" s="17"/>
      <c r="D83" s="41"/>
      <c r="E83" s="90"/>
      <c r="F83" s="91"/>
      <c r="G83" s="92"/>
      <c r="H83" s="92"/>
      <c r="I83" s="92"/>
      <c r="J83" s="91"/>
      <c r="K83" s="64"/>
      <c r="L83" s="19"/>
    </row>
    <row r="84" spans="1:12" ht="15" x14ac:dyDescent="0.25">
      <c r="A84" s="15"/>
      <c r="B84" s="16"/>
      <c r="C84" s="17"/>
      <c r="D84" s="20" t="s">
        <v>19</v>
      </c>
      <c r="E84" s="43" t="s">
        <v>74</v>
      </c>
      <c r="F84" s="61">
        <v>200</v>
      </c>
      <c r="G84" s="63">
        <v>0.13500000000000001</v>
      </c>
      <c r="H84" s="63">
        <v>2.3E-2</v>
      </c>
      <c r="I84" s="63">
        <v>11.15</v>
      </c>
      <c r="J84" s="61">
        <v>46</v>
      </c>
      <c r="K84" s="60" t="s">
        <v>53</v>
      </c>
      <c r="L84" s="19"/>
    </row>
    <row r="85" spans="1:12" ht="15.75" customHeight="1" x14ac:dyDescent="0.25">
      <c r="A85" s="15"/>
      <c r="B85" s="16"/>
      <c r="C85" s="17"/>
      <c r="D85" s="20" t="s">
        <v>20</v>
      </c>
      <c r="E85" s="62" t="s">
        <v>37</v>
      </c>
      <c r="F85" s="61">
        <v>40</v>
      </c>
      <c r="G85" s="63">
        <v>2.52</v>
      </c>
      <c r="H85" s="63">
        <v>0.36</v>
      </c>
      <c r="I85" s="63">
        <v>18.84</v>
      </c>
      <c r="J85" s="61">
        <v>91</v>
      </c>
      <c r="K85" s="60"/>
      <c r="L85" s="19"/>
    </row>
    <row r="86" spans="1:12" ht="15" x14ac:dyDescent="0.25">
      <c r="A86" s="15"/>
      <c r="B86" s="16"/>
      <c r="C86" s="17"/>
      <c r="D86" s="20" t="s">
        <v>21</v>
      </c>
      <c r="E86" s="43" t="s">
        <v>39</v>
      </c>
      <c r="F86" s="61">
        <v>100</v>
      </c>
      <c r="G86" s="63">
        <v>0.4</v>
      </c>
      <c r="H86" s="63">
        <v>0.4</v>
      </c>
      <c r="I86" s="63">
        <v>9.8000000000000007</v>
      </c>
      <c r="J86" s="61">
        <v>47</v>
      </c>
      <c r="K86" s="60" t="s">
        <v>42</v>
      </c>
      <c r="L86" s="19"/>
    </row>
    <row r="87" spans="1:12" ht="15" x14ac:dyDescent="0.25">
      <c r="A87" s="15"/>
      <c r="B87" s="16"/>
      <c r="C87" s="17"/>
      <c r="D87" s="113" t="s">
        <v>23</v>
      </c>
      <c r="E87" s="43" t="s">
        <v>46</v>
      </c>
      <c r="F87" s="61">
        <v>60</v>
      </c>
      <c r="G87" s="63">
        <v>0.70199999999999996</v>
      </c>
      <c r="H87" s="63">
        <v>3.0510000000000002</v>
      </c>
      <c r="I87" s="63">
        <v>6.72</v>
      </c>
      <c r="J87" s="61">
        <v>58</v>
      </c>
      <c r="K87" s="60" t="s">
        <v>47</v>
      </c>
      <c r="L87" s="19"/>
    </row>
    <row r="88" spans="1:12" ht="15" x14ac:dyDescent="0.25">
      <c r="A88" s="15"/>
      <c r="B88" s="16"/>
      <c r="C88" s="17"/>
      <c r="D88" s="41"/>
      <c r="E88" s="90"/>
      <c r="F88" s="91"/>
      <c r="G88" s="92"/>
      <c r="H88" s="92"/>
      <c r="I88" s="92"/>
      <c r="J88" s="91"/>
      <c r="K88" s="64"/>
      <c r="L88" s="19"/>
    </row>
    <row r="89" spans="1:12" ht="15" x14ac:dyDescent="0.25">
      <c r="A89" s="23"/>
      <c r="B89" s="24"/>
      <c r="C89" s="25"/>
      <c r="D89" s="26" t="s">
        <v>30</v>
      </c>
      <c r="E89" s="27"/>
      <c r="F89" s="69">
        <f>SUM(F82:F88)</f>
        <v>600</v>
      </c>
      <c r="G89" s="70">
        <f t="shared" ref="G89:J89" si="21">SUM(G82:G88)</f>
        <v>19.204999999999998</v>
      </c>
      <c r="H89" s="70">
        <f>SUM(H82:H88)</f>
        <v>20.131999999999998</v>
      </c>
      <c r="I89" s="70">
        <f t="shared" si="21"/>
        <v>85.393000000000001</v>
      </c>
      <c r="J89" s="69">
        <f t="shared" si="21"/>
        <v>606</v>
      </c>
      <c r="K89" s="29"/>
      <c r="L89" s="69">
        <v>74.77</v>
      </c>
    </row>
    <row r="90" spans="1:12" ht="15" x14ac:dyDescent="0.25">
      <c r="A90" s="30">
        <f>A82</f>
        <v>2</v>
      </c>
      <c r="B90" s="31">
        <f>B82</f>
        <v>3</v>
      </c>
      <c r="C90" s="32" t="s">
        <v>22</v>
      </c>
      <c r="D90" s="41" t="s">
        <v>23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24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25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26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27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28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29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30</v>
      </c>
      <c r="E99" s="27"/>
      <c r="F99" s="28">
        <f>SUM(F90:F98)</f>
        <v>0</v>
      </c>
      <c r="G99" s="28">
        <f t="shared" ref="G99:J99" si="22">SUM(G90:G98)</f>
        <v>0</v>
      </c>
      <c r="H99" s="28">
        <f t="shared" si="22"/>
        <v>0</v>
      </c>
      <c r="I99" s="28">
        <f t="shared" si="22"/>
        <v>0</v>
      </c>
      <c r="J99" s="28">
        <f t="shared" si="22"/>
        <v>0</v>
      </c>
      <c r="K99" s="29"/>
      <c r="L99" s="28">
        <f t="shared" ref="L99" si="23">SUM(L90:L98)</f>
        <v>0</v>
      </c>
    </row>
    <row r="100" spans="1:12" ht="15" thickBot="1" x14ac:dyDescent="0.25">
      <c r="A100" s="33">
        <f>A82</f>
        <v>2</v>
      </c>
      <c r="B100" s="34">
        <f>B82</f>
        <v>3</v>
      </c>
      <c r="C100" s="120" t="s">
        <v>4</v>
      </c>
      <c r="D100" s="121"/>
      <c r="E100" s="35"/>
      <c r="F100" s="36">
        <f>F89+F99</f>
        <v>600</v>
      </c>
      <c r="G100" s="36">
        <f t="shared" ref="G100:J100" si="24">G89+G99</f>
        <v>19.204999999999998</v>
      </c>
      <c r="H100" s="36">
        <f t="shared" si="24"/>
        <v>20.131999999999998</v>
      </c>
      <c r="I100" s="36">
        <f t="shared" si="24"/>
        <v>85.393000000000001</v>
      </c>
      <c r="J100" s="36">
        <f t="shared" si="24"/>
        <v>606</v>
      </c>
      <c r="K100" s="36"/>
      <c r="L100" s="36">
        <f t="shared" ref="L100" si="25">L89+L99</f>
        <v>74.77</v>
      </c>
    </row>
    <row r="101" spans="1:12" ht="15" x14ac:dyDescent="0.25">
      <c r="A101" s="9">
        <v>2</v>
      </c>
      <c r="B101" s="10">
        <v>4</v>
      </c>
      <c r="C101" s="11" t="s">
        <v>17</v>
      </c>
      <c r="D101" s="47" t="s">
        <v>18</v>
      </c>
      <c r="E101" s="87" t="s">
        <v>73</v>
      </c>
      <c r="F101" s="88">
        <v>90</v>
      </c>
      <c r="G101" s="89">
        <v>8.8260000000000005</v>
      </c>
      <c r="H101" s="89">
        <v>9.0760000000000005</v>
      </c>
      <c r="I101" s="89">
        <v>2.4359999999999999</v>
      </c>
      <c r="J101" s="88">
        <v>127</v>
      </c>
      <c r="K101" s="77" t="s">
        <v>48</v>
      </c>
      <c r="L101" s="67"/>
    </row>
    <row r="102" spans="1:12" ht="15" x14ac:dyDescent="0.25">
      <c r="A102" s="15"/>
      <c r="B102" s="16"/>
      <c r="C102" s="17"/>
      <c r="D102" s="20" t="s">
        <v>18</v>
      </c>
      <c r="E102" s="43" t="s">
        <v>55</v>
      </c>
      <c r="F102" s="61">
        <v>150</v>
      </c>
      <c r="G102" s="63">
        <v>5.6020000000000003</v>
      </c>
      <c r="H102" s="63">
        <v>5.0679999999999996</v>
      </c>
      <c r="I102" s="63">
        <v>35.905999999999999</v>
      </c>
      <c r="J102" s="61">
        <v>212</v>
      </c>
      <c r="K102" s="60" t="s">
        <v>62</v>
      </c>
      <c r="L102" s="59"/>
    </row>
    <row r="103" spans="1:12" ht="24" x14ac:dyDescent="0.25">
      <c r="A103" s="15"/>
      <c r="B103" s="16"/>
      <c r="C103" s="17"/>
      <c r="D103" s="113" t="s">
        <v>19</v>
      </c>
      <c r="E103" s="95" t="s">
        <v>44</v>
      </c>
      <c r="F103" s="61">
        <v>200</v>
      </c>
      <c r="G103" s="63">
        <v>0.8</v>
      </c>
      <c r="H103" s="61">
        <v>6.4000000000000001E-2</v>
      </c>
      <c r="I103" s="63">
        <v>9.4600000000000009</v>
      </c>
      <c r="J103" s="61">
        <v>42</v>
      </c>
      <c r="K103" s="94" t="s">
        <v>45</v>
      </c>
      <c r="L103" s="59"/>
    </row>
    <row r="104" spans="1:12" ht="15" x14ac:dyDescent="0.25">
      <c r="A104" s="15"/>
      <c r="B104" s="16"/>
      <c r="C104" s="17"/>
      <c r="D104" s="20" t="s">
        <v>20</v>
      </c>
      <c r="E104" s="62" t="s">
        <v>37</v>
      </c>
      <c r="F104" s="61">
        <v>40</v>
      </c>
      <c r="G104" s="63">
        <v>2.52</v>
      </c>
      <c r="H104" s="63">
        <v>0.36</v>
      </c>
      <c r="I104" s="63">
        <v>18.84</v>
      </c>
      <c r="J104" s="61">
        <v>91</v>
      </c>
      <c r="K104" s="60"/>
      <c r="L104" s="59"/>
    </row>
    <row r="105" spans="1:12" ht="15" x14ac:dyDescent="0.25">
      <c r="A105" s="15"/>
      <c r="B105" s="16"/>
      <c r="C105" s="17"/>
      <c r="D105" s="41"/>
      <c r="E105" s="90"/>
      <c r="F105" s="91"/>
      <c r="G105" s="91"/>
      <c r="H105" s="91"/>
      <c r="I105" s="91"/>
      <c r="J105" s="91"/>
      <c r="K105" s="64"/>
      <c r="L105" s="59"/>
    </row>
    <row r="106" spans="1:12" ht="15" x14ac:dyDescent="0.25">
      <c r="A106" s="15"/>
      <c r="B106" s="16"/>
      <c r="C106" s="17"/>
      <c r="D106" s="113" t="s">
        <v>23</v>
      </c>
      <c r="E106" s="96" t="s">
        <v>49</v>
      </c>
      <c r="F106" s="97">
        <v>60</v>
      </c>
      <c r="G106" s="98">
        <v>0.85499999999999998</v>
      </c>
      <c r="H106" s="98">
        <v>3.653</v>
      </c>
      <c r="I106" s="98">
        <v>5.016</v>
      </c>
      <c r="J106" s="97">
        <v>56</v>
      </c>
      <c r="K106" s="74" t="s">
        <v>57</v>
      </c>
      <c r="L106" s="59"/>
    </row>
    <row r="107" spans="1:12" ht="15" x14ac:dyDescent="0.25">
      <c r="A107" s="15"/>
      <c r="B107" s="16"/>
      <c r="C107" s="17"/>
      <c r="D107" s="86" t="s">
        <v>43</v>
      </c>
      <c r="E107" s="43" t="s">
        <v>78</v>
      </c>
      <c r="F107" s="61">
        <v>16</v>
      </c>
      <c r="G107" s="63">
        <v>1.1040000000000001</v>
      </c>
      <c r="H107" s="63">
        <v>2.2080000000000002</v>
      </c>
      <c r="I107" s="63">
        <v>11.856</v>
      </c>
      <c r="J107" s="61">
        <v>71</v>
      </c>
      <c r="K107" s="60"/>
      <c r="L107" s="19"/>
    </row>
    <row r="108" spans="1:12" ht="15.75" thickBot="1" x14ac:dyDescent="0.3">
      <c r="A108" s="23"/>
      <c r="B108" s="24"/>
      <c r="C108" s="25"/>
      <c r="D108" s="75" t="s">
        <v>30</v>
      </c>
      <c r="E108" s="68"/>
      <c r="F108" s="69">
        <f>SUM(F101:F107)</f>
        <v>556</v>
      </c>
      <c r="G108" s="70">
        <f>SUM(G101:G107)</f>
        <v>19.707000000000001</v>
      </c>
      <c r="H108" s="70">
        <f>SUM(H101:H107)</f>
        <v>20.429000000000002</v>
      </c>
      <c r="I108" s="70">
        <f>SUM(I101:I107)</f>
        <v>83.513999999999996</v>
      </c>
      <c r="J108" s="69">
        <f>SUM(J101:J107)</f>
        <v>599</v>
      </c>
      <c r="K108" s="71"/>
      <c r="L108" s="69">
        <v>74.77</v>
      </c>
    </row>
    <row r="109" spans="1:12" ht="15" x14ac:dyDescent="0.25">
      <c r="A109" s="30">
        <f>A101</f>
        <v>2</v>
      </c>
      <c r="B109" s="31">
        <f>B101</f>
        <v>4</v>
      </c>
      <c r="C109" s="32" t="s">
        <v>22</v>
      </c>
      <c r="D109" s="42" t="s">
        <v>23</v>
      </c>
      <c r="E109" s="12"/>
      <c r="F109" s="13"/>
      <c r="G109" s="13"/>
      <c r="H109" s="13"/>
      <c r="I109" s="13"/>
      <c r="J109" s="13"/>
      <c r="K109" s="14"/>
      <c r="L109" s="19"/>
    </row>
    <row r="110" spans="1:12" ht="15" x14ac:dyDescent="0.25">
      <c r="A110" s="15"/>
      <c r="B110" s="16"/>
      <c r="C110" s="17"/>
      <c r="D110" s="41" t="s">
        <v>24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25</v>
      </c>
      <c r="E111" s="21"/>
      <c r="F111" s="19"/>
      <c r="G111" s="19"/>
      <c r="H111" s="19"/>
      <c r="I111" s="19"/>
      <c r="J111" s="19"/>
      <c r="K111" s="22"/>
      <c r="L111" s="19"/>
    </row>
    <row r="112" spans="1:12" ht="15.75" x14ac:dyDescent="0.25">
      <c r="A112" s="15"/>
      <c r="B112" s="16"/>
      <c r="C112" s="17"/>
      <c r="D112" s="41" t="s">
        <v>26</v>
      </c>
      <c r="E112" s="44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27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28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29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30</v>
      </c>
      <c r="E118" s="27"/>
      <c r="F118" s="28">
        <f>SUM(F109:F117)</f>
        <v>0</v>
      </c>
      <c r="G118" s="28">
        <f>SUM(G109:G117)</f>
        <v>0</v>
      </c>
      <c r="H118" s="28">
        <f t="shared" ref="H118:J118" si="26">SUM(H109:H117)</f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" thickBot="1" x14ac:dyDescent="0.25">
      <c r="A119" s="33">
        <f>A101</f>
        <v>2</v>
      </c>
      <c r="B119" s="34">
        <f>B101</f>
        <v>4</v>
      </c>
      <c r="C119" s="120" t="s">
        <v>4</v>
      </c>
      <c r="D119" s="121"/>
      <c r="E119" s="35"/>
      <c r="F119" s="36">
        <f>F108+F118</f>
        <v>556</v>
      </c>
      <c r="G119" s="36">
        <f t="shared" ref="G119:J119" si="28">G108+G118</f>
        <v>19.707000000000001</v>
      </c>
      <c r="H119" s="36">
        <f t="shared" si="28"/>
        <v>20.429000000000002</v>
      </c>
      <c r="I119" s="36">
        <f t="shared" si="28"/>
        <v>83.513999999999996</v>
      </c>
      <c r="J119" s="36">
        <f t="shared" si="28"/>
        <v>599</v>
      </c>
      <c r="K119" s="36"/>
      <c r="L119" s="36">
        <f t="shared" ref="L119" si="29">L108+L118</f>
        <v>74.77</v>
      </c>
    </row>
    <row r="120" spans="1:12" ht="15.75" x14ac:dyDescent="0.2">
      <c r="A120" s="107">
        <v>2</v>
      </c>
      <c r="B120" s="108">
        <v>5</v>
      </c>
      <c r="C120" s="109" t="s">
        <v>17</v>
      </c>
      <c r="D120" s="99" t="s">
        <v>18</v>
      </c>
      <c r="E120" s="43" t="s">
        <v>75</v>
      </c>
      <c r="F120" s="101">
        <v>90</v>
      </c>
      <c r="G120" s="102">
        <v>12.657</v>
      </c>
      <c r="H120" s="102">
        <v>8.5879999999999992</v>
      </c>
      <c r="I120" s="102">
        <v>6.9470000000000001</v>
      </c>
      <c r="J120" s="101">
        <v>156</v>
      </c>
      <c r="K120" s="22" t="s">
        <v>56</v>
      </c>
      <c r="L120" s="45"/>
    </row>
    <row r="121" spans="1:12" ht="15.75" x14ac:dyDescent="0.25">
      <c r="A121" s="15"/>
      <c r="B121" s="16"/>
      <c r="C121" s="17"/>
      <c r="D121" s="20" t="s">
        <v>18</v>
      </c>
      <c r="E121" s="43" t="s">
        <v>76</v>
      </c>
      <c r="F121" s="61">
        <v>150</v>
      </c>
      <c r="G121" s="63">
        <v>3.5070000000000001</v>
      </c>
      <c r="H121" s="63">
        <v>8.2240000000000002</v>
      </c>
      <c r="I121" s="63">
        <v>28.402000000000001</v>
      </c>
      <c r="J121" s="61">
        <v>202</v>
      </c>
      <c r="K121" s="60" t="s">
        <v>47</v>
      </c>
      <c r="L121" s="46"/>
    </row>
    <row r="122" spans="1:12" ht="15.75" x14ac:dyDescent="0.25">
      <c r="A122" s="15"/>
      <c r="B122" s="16"/>
      <c r="C122" s="17"/>
      <c r="D122" s="20" t="s">
        <v>19</v>
      </c>
      <c r="E122" s="43" t="s">
        <v>36</v>
      </c>
      <c r="F122" s="61">
        <v>208</v>
      </c>
      <c r="G122" s="63">
        <v>7.0000000000000001E-3</v>
      </c>
      <c r="H122" s="63">
        <v>2E-3</v>
      </c>
      <c r="I122" s="63">
        <v>7.9859999999999998</v>
      </c>
      <c r="J122" s="61">
        <v>32</v>
      </c>
      <c r="K122" s="60" t="s">
        <v>38</v>
      </c>
      <c r="L122" s="46"/>
    </row>
    <row r="123" spans="1:12" ht="15.75" x14ac:dyDescent="0.25">
      <c r="A123" s="15"/>
      <c r="B123" s="16"/>
      <c r="C123" s="17"/>
      <c r="D123" s="20" t="s">
        <v>20</v>
      </c>
      <c r="E123" s="62" t="s">
        <v>37</v>
      </c>
      <c r="F123" s="61">
        <v>40</v>
      </c>
      <c r="G123" s="63">
        <v>2.52</v>
      </c>
      <c r="H123" s="63">
        <v>0.36</v>
      </c>
      <c r="I123" s="63">
        <v>18.84</v>
      </c>
      <c r="J123" s="61">
        <v>91</v>
      </c>
      <c r="K123" s="60"/>
      <c r="L123" s="46"/>
    </row>
    <row r="124" spans="1:12" ht="15.75" x14ac:dyDescent="0.25">
      <c r="A124" s="15"/>
      <c r="B124" s="16"/>
      <c r="C124" s="17"/>
      <c r="D124" s="20" t="s">
        <v>21</v>
      </c>
      <c r="E124" s="43" t="s">
        <v>39</v>
      </c>
      <c r="F124" s="61">
        <v>100</v>
      </c>
      <c r="G124" s="63">
        <v>0.4</v>
      </c>
      <c r="H124" s="63">
        <v>0.4</v>
      </c>
      <c r="I124" s="63">
        <v>9.8000000000000007</v>
      </c>
      <c r="J124" s="61">
        <v>47</v>
      </c>
      <c r="K124" s="60" t="s">
        <v>42</v>
      </c>
      <c r="L124" s="46"/>
    </row>
    <row r="125" spans="1:12" ht="15.75" x14ac:dyDescent="0.25">
      <c r="A125" s="15"/>
      <c r="B125" s="16"/>
      <c r="C125" s="17"/>
      <c r="D125" s="113" t="s">
        <v>23</v>
      </c>
      <c r="E125" s="43" t="s">
        <v>58</v>
      </c>
      <c r="F125" s="61">
        <v>60</v>
      </c>
      <c r="G125" s="63">
        <v>0.93100000000000005</v>
      </c>
      <c r="H125" s="63">
        <v>3.0510000000000002</v>
      </c>
      <c r="I125" s="63">
        <v>5.6449999999999996</v>
      </c>
      <c r="J125" s="61">
        <v>54</v>
      </c>
      <c r="K125" s="60" t="s">
        <v>59</v>
      </c>
      <c r="L125" s="46"/>
    </row>
    <row r="126" spans="1:12" ht="15.75" x14ac:dyDescent="0.25">
      <c r="A126" s="15"/>
      <c r="B126" s="16"/>
      <c r="C126" s="17"/>
      <c r="D126" s="41"/>
      <c r="E126" s="110"/>
      <c r="F126" s="111"/>
      <c r="G126" s="111"/>
      <c r="H126" s="111"/>
      <c r="I126" s="111"/>
      <c r="J126" s="111"/>
      <c r="K126" s="112"/>
      <c r="L126" s="46"/>
    </row>
    <row r="127" spans="1:12" ht="15.75" customHeight="1" x14ac:dyDescent="0.25">
      <c r="A127" s="23"/>
      <c r="B127" s="24"/>
      <c r="C127" s="25"/>
      <c r="D127" s="26" t="s">
        <v>30</v>
      </c>
      <c r="E127" s="27"/>
      <c r="F127" s="69">
        <f>SUM(F120:F126)</f>
        <v>648</v>
      </c>
      <c r="G127" s="69">
        <f>SUM(G120:G126)</f>
        <v>20.022000000000002</v>
      </c>
      <c r="H127" s="70">
        <f t="shared" ref="H127:I127" si="30">SUM(H120:H126)</f>
        <v>20.624999999999993</v>
      </c>
      <c r="I127" s="70">
        <f t="shared" si="30"/>
        <v>77.61999999999999</v>
      </c>
      <c r="J127" s="69">
        <f>SUM(J120:J126)</f>
        <v>582</v>
      </c>
      <c r="K127" s="29"/>
      <c r="L127" s="69">
        <v>74.77</v>
      </c>
    </row>
    <row r="128" spans="1:12" ht="15" x14ac:dyDescent="0.25">
      <c r="A128" s="30">
        <f>A120</f>
        <v>2</v>
      </c>
      <c r="B128" s="31">
        <f>B120</f>
        <v>5</v>
      </c>
      <c r="C128" s="32" t="s">
        <v>22</v>
      </c>
      <c r="D128" s="41" t="s">
        <v>23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24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25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26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27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28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29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30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 x14ac:dyDescent="0.25">
      <c r="A138" s="33">
        <f>A120</f>
        <v>2</v>
      </c>
      <c r="B138" s="34">
        <f>B120</f>
        <v>5</v>
      </c>
      <c r="C138" s="120" t="s">
        <v>4</v>
      </c>
      <c r="D138" s="121"/>
      <c r="E138" s="35"/>
      <c r="F138" s="36">
        <f>F127+F137</f>
        <v>648</v>
      </c>
      <c r="G138" s="36">
        <f t="shared" ref="G138:J138" si="33">G127+G137</f>
        <v>20.022000000000002</v>
      </c>
      <c r="H138" s="36">
        <f t="shared" si="33"/>
        <v>20.624999999999993</v>
      </c>
      <c r="I138" s="36">
        <f t="shared" si="33"/>
        <v>77.61999999999999</v>
      </c>
      <c r="J138" s="36">
        <f t="shared" si="33"/>
        <v>582</v>
      </c>
      <c r="K138" s="36"/>
      <c r="L138" s="36">
        <f t="shared" ref="L138" si="34">L127+L137</f>
        <v>74.77</v>
      </c>
    </row>
    <row r="139" spans="1:12" ht="12.75" customHeight="1" x14ac:dyDescent="0.25">
      <c r="A139" s="9">
        <v>2</v>
      </c>
      <c r="B139" s="10">
        <v>6</v>
      </c>
      <c r="C139" s="11" t="s">
        <v>17</v>
      </c>
      <c r="D139" s="47" t="s">
        <v>18</v>
      </c>
      <c r="E139" s="87" t="s">
        <v>40</v>
      </c>
      <c r="F139" s="88">
        <v>90</v>
      </c>
      <c r="G139" s="89">
        <v>9.1159999999999997</v>
      </c>
      <c r="H139" s="89">
        <v>10.143000000000001</v>
      </c>
      <c r="I139" s="89">
        <v>3.758</v>
      </c>
      <c r="J139" s="88">
        <v>143</v>
      </c>
      <c r="K139" s="76" t="s">
        <v>52</v>
      </c>
      <c r="L139" s="67"/>
    </row>
    <row r="140" spans="1:12" ht="15" x14ac:dyDescent="0.25">
      <c r="A140" s="15"/>
      <c r="B140" s="16"/>
      <c r="C140" s="17"/>
      <c r="D140" s="20" t="s">
        <v>18</v>
      </c>
      <c r="E140" s="43" t="s">
        <v>50</v>
      </c>
      <c r="F140" s="61">
        <v>150</v>
      </c>
      <c r="G140" s="63">
        <v>3.8340000000000001</v>
      </c>
      <c r="H140" s="63">
        <v>5.4340000000000002</v>
      </c>
      <c r="I140" s="63">
        <v>34.014000000000003</v>
      </c>
      <c r="J140" s="61">
        <v>200</v>
      </c>
      <c r="K140" s="60" t="s">
        <v>77</v>
      </c>
      <c r="L140" s="59"/>
    </row>
    <row r="141" spans="1:12" ht="15" x14ac:dyDescent="0.25">
      <c r="A141" s="15"/>
      <c r="B141" s="16"/>
      <c r="C141" s="17"/>
      <c r="D141" s="20" t="s">
        <v>19</v>
      </c>
      <c r="E141" s="43" t="s">
        <v>36</v>
      </c>
      <c r="F141" s="61">
        <v>208</v>
      </c>
      <c r="G141" s="63">
        <v>7.0000000000000001E-3</v>
      </c>
      <c r="H141" s="63">
        <v>2E-3</v>
      </c>
      <c r="I141" s="63">
        <v>7.9859999999999998</v>
      </c>
      <c r="J141" s="61">
        <v>32</v>
      </c>
      <c r="K141" s="60" t="s">
        <v>38</v>
      </c>
      <c r="L141" s="59"/>
    </row>
    <row r="142" spans="1:12" ht="15" x14ac:dyDescent="0.25">
      <c r="A142" s="15"/>
      <c r="B142" s="16"/>
      <c r="C142" s="17"/>
      <c r="D142" s="20" t="s">
        <v>20</v>
      </c>
      <c r="E142" s="62" t="s">
        <v>37</v>
      </c>
      <c r="F142" s="61">
        <v>40</v>
      </c>
      <c r="G142" s="63">
        <v>2.52</v>
      </c>
      <c r="H142" s="63">
        <v>0.36</v>
      </c>
      <c r="I142" s="63">
        <v>18.84</v>
      </c>
      <c r="J142" s="61">
        <v>91</v>
      </c>
      <c r="K142" s="60"/>
      <c r="L142" s="59"/>
    </row>
    <row r="143" spans="1:12" ht="15" x14ac:dyDescent="0.25">
      <c r="A143" s="15"/>
      <c r="B143" s="16"/>
      <c r="C143" s="17"/>
      <c r="D143" s="20" t="s">
        <v>21</v>
      </c>
      <c r="E143" s="43" t="s">
        <v>39</v>
      </c>
      <c r="F143" s="61">
        <v>100</v>
      </c>
      <c r="G143" s="63">
        <v>0.4</v>
      </c>
      <c r="H143" s="63">
        <v>0.4</v>
      </c>
      <c r="I143" s="63">
        <v>9.8000000000000007</v>
      </c>
      <c r="J143" s="61">
        <v>47</v>
      </c>
      <c r="K143" s="60" t="s">
        <v>42</v>
      </c>
      <c r="L143" s="59"/>
    </row>
    <row r="144" spans="1:12" ht="15" x14ac:dyDescent="0.25">
      <c r="A144" s="15"/>
      <c r="B144" s="16"/>
      <c r="C144" s="17"/>
      <c r="D144" s="41"/>
      <c r="E144" s="93"/>
      <c r="F144" s="93"/>
      <c r="G144" s="93"/>
      <c r="H144" s="93"/>
      <c r="I144" s="93"/>
      <c r="J144" s="93"/>
      <c r="K144" s="93"/>
      <c r="L144" s="59"/>
    </row>
    <row r="145" spans="1:12" ht="15" x14ac:dyDescent="0.25">
      <c r="A145" s="15"/>
      <c r="B145" s="16"/>
      <c r="C145" s="17"/>
      <c r="D145" s="86" t="s">
        <v>43</v>
      </c>
      <c r="E145" s="43" t="s">
        <v>54</v>
      </c>
      <c r="F145" s="61">
        <v>21</v>
      </c>
      <c r="G145" s="63">
        <v>2.75</v>
      </c>
      <c r="H145" s="63">
        <v>2.5</v>
      </c>
      <c r="I145" s="63">
        <v>13</v>
      </c>
      <c r="J145" s="61">
        <v>86</v>
      </c>
      <c r="K145" s="60"/>
      <c r="L145" s="59"/>
    </row>
    <row r="146" spans="1:12" ht="15" x14ac:dyDescent="0.25">
      <c r="A146" s="23"/>
      <c r="B146" s="24"/>
      <c r="C146" s="25"/>
      <c r="D146" s="26" t="s">
        <v>30</v>
      </c>
      <c r="E146" s="68"/>
      <c r="F146" s="69">
        <f>SUM(F139:F145)</f>
        <v>609</v>
      </c>
      <c r="G146" s="70">
        <f t="shared" ref="G146" si="35">SUM(G139:G145)</f>
        <v>18.626999999999999</v>
      </c>
      <c r="H146" s="69">
        <f>SUM(H139:H145)</f>
        <v>18.839000000000002</v>
      </c>
      <c r="I146" s="70">
        <f t="shared" ref="I146" si="36">SUM(I139:I145)</f>
        <v>87.397999999999996</v>
      </c>
      <c r="J146" s="69">
        <f>SUM(J139:J145)</f>
        <v>599</v>
      </c>
      <c r="K146" s="71"/>
      <c r="L146" s="69">
        <v>74.77</v>
      </c>
    </row>
    <row r="147" spans="1:12" ht="15" x14ac:dyDescent="0.25">
      <c r="A147" s="30">
        <f>A139</f>
        <v>2</v>
      </c>
      <c r="B147" s="31">
        <v>6</v>
      </c>
      <c r="C147" s="32" t="s">
        <v>22</v>
      </c>
      <c r="D147" s="41" t="s">
        <v>23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41" t="s">
        <v>24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41" t="s">
        <v>25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41" t="s">
        <v>26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41" t="s">
        <v>27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41" t="s">
        <v>28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41" t="s">
        <v>29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3"/>
      <c r="B156" s="24"/>
      <c r="C156" s="25"/>
      <c r="D156" s="26" t="s">
        <v>30</v>
      </c>
      <c r="E156" s="27"/>
      <c r="F156" s="28">
        <f>SUM(F147:F155)</f>
        <v>0</v>
      </c>
      <c r="G156" s="28">
        <f t="shared" ref="G156:J156" si="37">SUM(G147:G155)</f>
        <v>0</v>
      </c>
      <c r="H156" s="28">
        <f t="shared" si="37"/>
        <v>0</v>
      </c>
      <c r="I156" s="28">
        <f t="shared" si="37"/>
        <v>0</v>
      </c>
      <c r="J156" s="28">
        <f t="shared" si="37"/>
        <v>0</v>
      </c>
      <c r="K156" s="29"/>
      <c r="L156" s="28">
        <f t="shared" ref="L156" si="38">SUM(L147:L155)</f>
        <v>0</v>
      </c>
    </row>
    <row r="157" spans="1:12" ht="15" thickBot="1" x14ac:dyDescent="0.25">
      <c r="A157" s="33">
        <f>A139</f>
        <v>2</v>
      </c>
      <c r="B157" s="34">
        <f>B139</f>
        <v>6</v>
      </c>
      <c r="C157" s="120" t="s">
        <v>4</v>
      </c>
      <c r="D157" s="121"/>
      <c r="E157" s="35"/>
      <c r="F157" s="36">
        <f>F146+F156</f>
        <v>609</v>
      </c>
      <c r="G157" s="36">
        <f t="shared" ref="G157:J157" si="39">G146+G156</f>
        <v>18.626999999999999</v>
      </c>
      <c r="H157" s="36">
        <f t="shared" si="39"/>
        <v>18.839000000000002</v>
      </c>
      <c r="I157" s="36">
        <f t="shared" si="39"/>
        <v>87.397999999999996</v>
      </c>
      <c r="J157" s="36">
        <f t="shared" si="39"/>
        <v>599</v>
      </c>
      <c r="K157" s="36"/>
      <c r="L157" s="36">
        <f t="shared" ref="L157:L158" si="40">L146+L156</f>
        <v>74.77</v>
      </c>
    </row>
    <row r="158" spans="1:12" ht="13.5" thickBot="1" x14ac:dyDescent="0.25">
      <c r="A158" s="78"/>
      <c r="B158" s="79"/>
      <c r="C158" s="119" t="s">
        <v>41</v>
      </c>
      <c r="D158" s="119"/>
      <c r="E158" s="119"/>
      <c r="F158" s="83" t="e">
        <f>(F157+F138+F119+F100+F81+F62+F43+F24+#REF!+#REF!+#REF!+#REF!)/12</f>
        <v>#REF!</v>
      </c>
      <c r="G158" s="82" t="e">
        <f>(G157+G138+G119+G100+G81+G62+G43+G24+#REF!+#REF!+#REF!+#REF!)/12</f>
        <v>#REF!</v>
      </c>
      <c r="H158" s="82" t="e">
        <f>(H157+H138+H119+H100+H81+H62+H43+H24+#REF!+#REF!+#REF!+#REF!)/12</f>
        <v>#REF!</v>
      </c>
      <c r="I158" s="82" t="e">
        <f>(I157+I138+I119+I100+I81+I62+I43+I24+#REF!+#REF!+#REF!+#REF!)/12</f>
        <v>#REF!</v>
      </c>
      <c r="J158" s="83" t="e">
        <f>(J157+J138+J119+J100+J81+J62+J43+J24+#REF!+#REF!+#REF!+#REF!)/12</f>
        <v>#REF!</v>
      </c>
      <c r="K158" s="80"/>
      <c r="L158" s="81">
        <f t="shared" si="40"/>
        <v>74.77</v>
      </c>
    </row>
  </sheetData>
  <mergeCells count="12">
    <mergeCell ref="H1:K1"/>
    <mergeCell ref="H2:K2"/>
    <mergeCell ref="C158:E158"/>
    <mergeCell ref="C157:D157"/>
    <mergeCell ref="C43:D43"/>
    <mergeCell ref="C1:E1"/>
    <mergeCell ref="C24:D24"/>
    <mergeCell ref="C138:D138"/>
    <mergeCell ref="C62:D62"/>
    <mergeCell ref="C81:D81"/>
    <mergeCell ref="C100:D100"/>
    <mergeCell ref="C119:D119"/>
  </mergeCells>
  <pageMargins left="2.2834645669291338" right="2.2834645669291338" top="0.74803149606299213" bottom="0.74803149606299213" header="0.31496062992125984" footer="0.31496062992125984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2025-12-03T17:25:41Z</dcterms:modified>
</cp:coreProperties>
</file>