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5" i="1" l="1"/>
  <c r="L23" i="1"/>
  <c r="L24" i="1" s="1"/>
  <c r="J23" i="1"/>
  <c r="J24" i="1" s="1"/>
  <c r="I23" i="1"/>
  <c r="I24" i="1" s="1"/>
  <c r="H23" i="1"/>
  <c r="G23" i="1"/>
  <c r="G24" i="1" l="1"/>
  <c r="H24" i="1"/>
  <c r="I25" i="1" l="1"/>
  <c r="J25" i="1"/>
  <c r="H25" i="1"/>
  <c r="G25" i="1"/>
  <c r="B24" i="1" l="1"/>
  <c r="A24" i="1"/>
  <c r="F23" i="1"/>
  <c r="B14" i="1"/>
  <c r="A14" i="1"/>
  <c r="F24" i="1" l="1"/>
  <c r="F25" i="1" l="1"/>
</calcChain>
</file>

<file path=xl/sharedStrings.xml><?xml version="1.0" encoding="utf-8"?>
<sst xmlns="http://schemas.openxmlformats.org/spreadsheetml/2006/main" count="50" uniqueCount="47">
  <si>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</si>
  <si>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</si>
  <si>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</si>
  <si>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</si>
  <si>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</si>
  <si>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</si>
  <si>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</si>
  <si>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</si>
  <si>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</si>
  <si>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</si>
  <si>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</si>
  <si>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</si>
  <si>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</si>
  <si>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</si>
  <si>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</si>
  <si>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</si>
  <si>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</si>
  <si>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</si>
  <si>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</si>
  <si>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</si>
  <si>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</si>
  <si>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</si>
  <si>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</si>
  <si>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</si>
  <si>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</si>
  <si>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</si>
  <si>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</si>
  <si>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</si>
  <si>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</si>
  <si>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</si>
  <si>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</si>
  <si>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</si>
  <si>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</si>
  <si>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</si>
  <si>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</si>
  <si>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</si>
  <si>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</si>
  <si>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</si>
  <si>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Среднее значение за период:</t>
  </si>
  <si>
    <t>Салат из моркови</t>
  </si>
  <si>
    <t>ТТК</t>
  </si>
  <si>
    <t>Октябрь</t>
  </si>
  <si>
    <t>ТТК 2011г</t>
  </si>
  <si>
    <t>Макаронные изделия отварные</t>
  </si>
  <si>
    <t xml:space="preserve">Гуляш из говядины </t>
  </si>
  <si>
    <t>№260/2015г,Дели</t>
  </si>
  <si>
    <t xml:space="preserve">Муниципальное бюджетное общеобразовательное учреждение "Пестречинская средняя общеобразовательная школа№ 1 с углубленным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</si>
</sst>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" fillId="0" borderId="24" xfId="0" applyFont="1" applyBorder="1"/>
    <xf numFmtId="0" fontId="1" fillId="0" borderId="25" xfId="0" applyFont="1" applyBorder="1"/>
    <xf numFmtId="0" fontId="13" fillId="0" borderId="25" xfId="0" applyFont="1" applyBorder="1" applyAlignment="1">
      <alignment horizontal="center"/>
    </xf>
    <xf numFmtId="0" fontId="13" fillId="0" borderId="3" xfId="0" applyFont="1" applyBorder="1" applyAlignment="1">
      <alignment horizontal="center" vertical="top" wrapText="1"/>
    </xf>
    <xf numFmtId="164" fontId="13" fillId="0" borderId="25" xfId="0" applyNumberFormat="1" applyFont="1" applyBorder="1" applyAlignment="1">
      <alignment horizontal="center"/>
    </xf>
    <xf numFmtId="1" fontId="13" fillId="0" borderId="25" xfId="0" applyNumberFormat="1" applyFont="1" applyBorder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11" fillId="0" borderId="25" xfId="0" applyFont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73" t="s">
        <v>46</v>
      </c>
      <c r="D1" s="74"/>
      <c r="E1" s="74"/>
      <c r="F1" s="5" t="s">
        <v>13</v>
      </c>
      <c r="G1" s="4" t="s">
        <v>14</v>
      </c>
      <c r="H1" s="75"/>
      <c r="I1" s="75"/>
      <c r="J1" s="75"/>
      <c r="K1" s="7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5"/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>
        <v>1</v>
      </c>
      <c r="I3" s="38" t="s">
        <v>41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32</v>
      </c>
      <c r="I4" s="46" t="s">
        <v>33</v>
      </c>
      <c r="J4" s="46" t="s">
        <v>34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30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31</v>
      </c>
    </row>
    <row r="6" spans="1:12" ht="15" x14ac:dyDescent="0.25">
      <c r="A6" s="9">
        <v>2</v>
      </c>
      <c r="B6" s="10">
        <v>1</v>
      </c>
      <c r="C6" s="11" t="s">
        <v>17</v>
      </c>
      <c r="D6" s="36" t="s">
        <v>18</v>
      </c>
      <c r="E6" s="54" t="s">
        <v>44</v>
      </c>
      <c r="F6" s="67">
        <v>90</v>
      </c>
      <c r="G6" s="68">
        <v>11.074999999999999</v>
      </c>
      <c r="H6" s="68">
        <v>11.91</v>
      </c>
      <c r="I6" s="68">
        <v>2.5609999999999999</v>
      </c>
      <c r="J6" s="67">
        <v>162</v>
      </c>
      <c r="K6" s="55" t="s">
        <v>45</v>
      </c>
      <c r="L6" s="56"/>
    </row>
    <row r="7" spans="1:12" ht="15" x14ac:dyDescent="0.25">
      <c r="A7" s="12"/>
      <c r="B7" s="13"/>
      <c r="C7" s="14"/>
      <c r="D7" s="69" t="s">
        <v>18</v>
      </c>
      <c r="E7" s="35" t="s">
        <v>43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42</v>
      </c>
      <c r="L7" s="49"/>
    </row>
    <row r="8" spans="1:12" ht="15" x14ac:dyDescent="0.25">
      <c r="A8" s="12"/>
      <c r="B8" s="13"/>
      <c r="C8" s="14"/>
      <c r="D8" s="17" t="s">
        <v>19</v>
      </c>
      <c r="E8" s="35" t="s">
        <v>35</v>
      </c>
      <c r="F8" s="51">
        <v>208</v>
      </c>
      <c r="G8" s="53">
        <v>1.0999999999999999E-2</v>
      </c>
      <c r="H8" s="53">
        <v>7.0000000000000001E-3</v>
      </c>
      <c r="I8" s="53">
        <v>7.9980000000000002</v>
      </c>
      <c r="J8" s="51">
        <v>32</v>
      </c>
      <c r="K8" s="50" t="s">
        <v>37</v>
      </c>
      <c r="L8" s="49"/>
    </row>
    <row r="9" spans="1:12" ht="15" x14ac:dyDescent="0.25">
      <c r="A9" s="12"/>
      <c r="B9" s="13"/>
      <c r="C9" s="14"/>
      <c r="D9" s="17" t="s">
        <v>20</v>
      </c>
      <c r="E9" s="52" t="s">
        <v>36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69" t="s">
        <v>22</v>
      </c>
      <c r="E11" s="35" t="s">
        <v>39</v>
      </c>
      <c r="F11" s="51">
        <v>60</v>
      </c>
      <c r="G11" s="53">
        <v>0.70199999999999996</v>
      </c>
      <c r="H11" s="53">
        <v>3.0510000000000002</v>
      </c>
      <c r="I11" s="53">
        <v>6.72</v>
      </c>
      <c r="J11" s="51">
        <v>58</v>
      </c>
      <c r="K11" s="50" t="s">
        <v>40</v>
      </c>
      <c r="L11" s="49"/>
    </row>
    <row r="12" spans="1:12" ht="15" x14ac:dyDescent="0.25">
      <c r="A12" s="12"/>
      <c r="B12" s="13"/>
      <c r="C12" s="14"/>
      <c r="D12" s="34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0"/>
      <c r="B13" s="21"/>
      <c r="C13" s="22"/>
      <c r="D13" s="23" t="s">
        <v>29</v>
      </c>
      <c r="E13" s="57"/>
      <c r="F13" s="58">
        <f>SUM(F6:F12)</f>
        <v>548</v>
      </c>
      <c r="G13" s="59">
        <f>SUM(G6:G12)</f>
        <v>19.909999999999997</v>
      </c>
      <c r="H13" s="59">
        <f>SUM(H6:H12)</f>
        <v>20.396000000000001</v>
      </c>
      <c r="I13" s="59">
        <f>SUM(I6:I12)</f>
        <v>72.024999999999991</v>
      </c>
      <c r="J13" s="58">
        <f>SUM(J6:J12)</f>
        <v>555</v>
      </c>
      <c r="K13" s="60"/>
      <c r="L13" s="58">
        <v>74.77</v>
      </c>
    </row>
    <row r="14" spans="1:12" ht="15" x14ac:dyDescent="0.25">
      <c r="A14" s="27">
        <f>A6</f>
        <v>2</v>
      </c>
      <c r="B14" s="28">
        <f>B6</f>
        <v>1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71" t="s">
        <v>4</v>
      </c>
      <c r="D24" s="72"/>
      <c r="E24" s="32"/>
      <c r="F24" s="33">
        <f>F13+F23</f>
        <v>548</v>
      </c>
      <c r="G24" s="33">
        <f t="shared" ref="G24:J24" si="2">G13+G23</f>
        <v>19.909999999999997</v>
      </c>
      <c r="H24" s="33">
        <f t="shared" si="2"/>
        <v>20.396000000000001</v>
      </c>
      <c r="I24" s="33">
        <f t="shared" si="2"/>
        <v>72.024999999999991</v>
      </c>
      <c r="J24" s="33">
        <f t="shared" si="2"/>
        <v>555</v>
      </c>
      <c r="K24" s="33"/>
      <c r="L24" s="33">
        <f t="shared" ref="L24" si="3">L13+L23</f>
        <v>74.77</v>
      </c>
    </row>
    <row r="25" spans="1:12" ht="13.5" thickBot="1" x14ac:dyDescent="0.25">
      <c r="A25" s="61"/>
      <c r="B25" s="62"/>
      <c r="C25" s="70" t="s">
        <v>38</v>
      </c>
      <c r="D25" s="70"/>
      <c r="E25" s="70"/>
      <c r="F25" s="66" t="e">
        <f>(#REF!+#REF!+#REF!+#REF!+#REF!+F24+#REF!+#REF!+#REF!+#REF!+#REF!+#REF!)/12</f>
        <v>#REF!</v>
      </c>
      <c r="G25" s="65" t="e">
        <f>(#REF!+#REF!+#REF!+#REF!+#REF!+G24+#REF!+#REF!+#REF!+#REF!+#REF!+#REF!)/12</f>
        <v>#REF!</v>
      </c>
      <c r="H25" s="65" t="e">
        <f>(#REF!+#REF!+#REF!+#REF!+#REF!+H24+#REF!+#REF!+#REF!+#REF!+#REF!+#REF!)/12</f>
        <v>#REF!</v>
      </c>
      <c r="I25" s="65" t="e">
        <f>(#REF!+#REF!+#REF!+#REF!+#REF!+I24+#REF!+#REF!+#REF!+#REF!+#REF!+#REF!)/12</f>
        <v>#REF!</v>
      </c>
      <c r="J25" s="66" t="e">
        <f>(#REF!+#REF!+#REF!+#REF!+#REF!+J24+#REF!+#REF!+#REF!+#REF!+#REF!+#REF!)/12</f>
        <v>#REF!</v>
      </c>
      <c r="K25" s="63"/>
      <c r="L25" s="64" t="e">
        <f>#REF!+#REF!</f>
        <v>#REF!</v>
      </c>
    </row>
  </sheetData>
  <mergeCells count="5">
    <mergeCell ref="C25:E25"/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2025-10-06T18:08:33Z</dcterms:modified>
</cp:coreProperties>
</file>