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lg\Downloads\"/>
    </mc:Choice>
  </mc:AlternateContent>
  <bookViews>
    <workbookView xWindow="0" yWindow="0" windowWidth="15600" windowHeight="919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F43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H234" i="1"/>
  <c r="L234" i="1"/>
  <c r="F234" i="1"/>
  <c r="I234" i="1"/>
  <c r="J234" i="1"/>
</calcChain>
</file>

<file path=xl/sharedStrings.xml><?xml version="1.0" encoding="utf-8"?>
<sst xmlns="http://schemas.openxmlformats.org/spreadsheetml/2006/main" count="320" uniqueCount="82">
  <si>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</si>
  <si>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</si>
  <si>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</si>
  <si>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</si>
  <si>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</si>
  <si>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</si>
  <si>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</si>
  <si>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</si>
  <si>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</si>
  <si>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</si>
  <si>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</si>
  <si>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</si>
  <si>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</si>
  <si>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</si>
  <si>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</si>
  <si>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</si>
  <si>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</si>
  <si>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</si>
  <si>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</si>
  <si>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</si>
  <si>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</si>
  <si>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</si>
  <si>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</si>
  <si>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</si>
  <si>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</si>
  <si>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</si>
  <si>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</si>
  <si>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</si>
  <si>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</si>
  <si>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</si>
  <si>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</si>
  <si>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</si>
  <si>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</si>
  <si>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</si>
  <si>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</si>
  <si>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</si>
  <si>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</si>
  <si>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</si>
  <si>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высшего сорта</t>
  </si>
  <si>
    <t>Хлеб ржаной</t>
  </si>
  <si>
    <t>Салат из свежей моркови</t>
  </si>
  <si>
    <t>Кофейный напиток с молоком</t>
  </si>
  <si>
    <t>Жаркое по-домашнему из птицы (грудка куриная)</t>
  </si>
  <si>
    <t>Сок в ассортименте</t>
  </si>
  <si>
    <t>Плов из птицы (грудка куриная)</t>
  </si>
  <si>
    <t>Винегрет овощной</t>
  </si>
  <si>
    <t>Компот из сухофруктов с витамином С</t>
  </si>
  <si>
    <t>Салат из вареной свеклы с зеленым горошком</t>
  </si>
  <si>
    <t>Чай черный с сахаром и лимоном</t>
  </si>
  <si>
    <t>181/272</t>
  </si>
  <si>
    <t>Кефир 2,5% жирности</t>
  </si>
  <si>
    <t>булочное</t>
  </si>
  <si>
    <t>кисломол.</t>
  </si>
  <si>
    <t>Плов из птицы (куриная грудка)</t>
  </si>
  <si>
    <t>б/н</t>
  </si>
  <si>
    <t>Фрукты (яблоко)</t>
  </si>
  <si>
    <t>Каша перловая рассыпчатая с маслом сливочным и биточки куриные</t>
  </si>
  <si>
    <t>323/306</t>
  </si>
  <si>
    <t>Макароны отварные с  маслом сливочным и гуляш из говядины с соусом</t>
  </si>
  <si>
    <t>Салат из свежей белокочанной капусты с маслом растительным</t>
  </si>
  <si>
    <t>202/259</t>
  </si>
  <si>
    <t>Салат из свеклы и зеленого горошка</t>
  </si>
  <si>
    <t>хлеб</t>
  </si>
  <si>
    <t>Пюре картофельное с маслом сливочным и рыба припущенная с овощами</t>
  </si>
  <si>
    <t>Чай черный с сахаром</t>
  </si>
  <si>
    <t>Пшеничный, ржаной</t>
  </si>
  <si>
    <t>335/244</t>
  </si>
  <si>
    <t>Суп с макаронными изделиями и картофелем на мясо-костном бульоне</t>
  </si>
  <si>
    <t>Кондитерское изделие (печенье)</t>
  </si>
  <si>
    <t>Салат из белокочанной капусты с маслом растительным</t>
  </si>
  <si>
    <t>директор</t>
  </si>
  <si>
    <t>Макароны отварные с  маслом сливочным и тефтели из говядины с соусом</t>
  </si>
  <si>
    <t>Нарезка овощная (огурцы)</t>
  </si>
  <si>
    <t>202/283</t>
  </si>
  <si>
    <t>Пюре гороховое с маслом сливочным и гуляш из птицы</t>
  </si>
  <si>
    <t>Компот из свежих яблок</t>
  </si>
  <si>
    <t>Фрукты (в ассортименте)</t>
  </si>
  <si>
    <t>270/259</t>
  </si>
  <si>
    <t>Каша гречневая рассыпчатая с  маслом сливочным и котлеты из говядины с соусом</t>
  </si>
  <si>
    <t>Щи из свежей капусты со сметаной</t>
  </si>
  <si>
    <t>МБОУ "Мамыковская СОШ"</t>
  </si>
  <si>
    <t>Ваняшина 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</si>
</sst>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1" fillId="0" borderId="2" xfId="0" applyFont="1" applyBorder="1"/>
    <xf numFmtId="0" fontId="1" fillId="4" borderId="2" xfId="0" applyFont="1" applyFill="1" applyBorder="1" applyProtection="1">
      <protection locked="0"/>
    </xf>
    <xf numFmtId="0" fontId="12" fillId="5" borderId="1" xfId="0" applyFont="1" applyFill="1" applyBorder="1" applyProtection="1"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0" fontId="12" fillId="5" borderId="1" xfId="0" applyNumberFormat="1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Protection="1">
      <protection locked="0"/>
    </xf>
    <xf numFmtId="0" fontId="12" fillId="5" borderId="2" xfId="0" applyFont="1" applyFill="1" applyBorder="1" applyAlignment="1" applyProtection="1">
      <alignment wrapText="1"/>
      <protection locked="0"/>
    </xf>
    <xf numFmtId="0" fontId="12" fillId="5" borderId="2" xfId="0" applyNumberFormat="1" applyFont="1" applyFill="1" applyBorder="1" applyAlignment="1" applyProtection="1">
      <alignment horizontal="right"/>
      <protection locked="0"/>
    </xf>
    <xf numFmtId="0" fontId="12" fillId="5" borderId="5" xfId="0" applyFont="1" applyFill="1" applyBorder="1" applyProtection="1">
      <protection locked="0"/>
    </xf>
    <xf numFmtId="0" fontId="12" fillId="5" borderId="3" xfId="0" applyFont="1" applyFill="1" applyBorder="1" applyAlignment="1" applyProtection="1">
      <alignment wrapText="1"/>
      <protection locked="0"/>
    </xf>
    <xf numFmtId="1" fontId="12" fillId="5" borderId="3" xfId="0" applyNumberFormat="1" applyFont="1" applyFill="1" applyBorder="1" applyAlignment="1" applyProtection="1">
      <alignment horizontal="right"/>
      <protection locked="0"/>
    </xf>
    <xf numFmtId="0" fontId="12" fillId="4" borderId="2" xfId="0" applyFont="1" applyFill="1" applyBorder="1" applyProtection="1">
      <protection locked="0"/>
    </xf>
    <xf numFmtId="0" fontId="12" fillId="5" borderId="15" xfId="0" applyNumberFormat="1" applyFont="1" applyFill="1" applyBorder="1" applyAlignment="1" applyProtection="1">
      <alignment horizontal="right"/>
      <protection locked="0"/>
    </xf>
    <xf numFmtId="0" fontId="12" fillId="5" borderId="17" xfId="0" applyNumberFormat="1" applyFont="1" applyFill="1" applyBorder="1" applyAlignment="1" applyProtection="1">
      <alignment horizontal="right"/>
      <protection locked="0"/>
    </xf>
    <xf numFmtId="0" fontId="12" fillId="5" borderId="5" xfId="0" applyNumberFormat="1" applyFont="1" applyFill="1" applyBorder="1" applyAlignment="1" applyProtection="1">
      <alignment horizontal="right"/>
      <protection locked="0"/>
    </xf>
    <xf numFmtId="0" fontId="12" fillId="5" borderId="26" xfId="0" applyNumberFormat="1" applyFont="1" applyFill="1" applyBorder="1" applyAlignment="1" applyProtection="1">
      <alignment horizontal="right"/>
      <protection locked="0"/>
    </xf>
    <xf numFmtId="0" fontId="12" fillId="0" borderId="1" xfId="0" applyFont="1" applyBorder="1"/>
    <xf numFmtId="0" fontId="12" fillId="0" borderId="2" xfId="0" applyFont="1" applyBorder="1"/>
    <xf numFmtId="0" fontId="12" fillId="4" borderId="3" xfId="0" applyFont="1" applyFill="1" applyBorder="1" applyProtection="1">
      <protection locked="0"/>
    </xf>
    <xf numFmtId="2" fontId="12" fillId="5" borderId="1" xfId="0" applyNumberFormat="1" applyFont="1" applyFill="1" applyBorder="1" applyAlignment="1" applyProtection="1">
      <alignment horizontal="right"/>
      <protection locked="0"/>
    </xf>
    <xf numFmtId="2" fontId="12" fillId="5" borderId="2" xfId="0" applyNumberFormat="1" applyFont="1" applyFill="1" applyBorder="1" applyAlignment="1" applyProtection="1">
      <alignment horizontal="right"/>
      <protection locked="0"/>
    </xf>
    <xf numFmtId="2" fontId="12" fillId="5" borderId="3" xfId="0" applyNumberFormat="1" applyFont="1" applyFill="1" applyBorder="1" applyAlignment="1" applyProtection="1">
      <alignment horizontal="right"/>
      <protection locked="0"/>
    </xf>
    <xf numFmtId="0" fontId="12" fillId="5" borderId="1" xfId="0" applyNumberFormat="1" applyFont="1" applyFill="1" applyBorder="1" applyAlignment="1" applyProtection="1">
      <alignment horizontal="right" vertical="top"/>
      <protection locked="0"/>
    </xf>
    <xf numFmtId="0" fontId="12" fillId="5" borderId="2" xfId="0" applyNumberFormat="1" applyFont="1" applyFill="1" applyBorder="1" applyAlignment="1" applyProtection="1">
      <alignment horizontal="right" vertical="top"/>
      <protection locked="0"/>
    </xf>
    <xf numFmtId="0" fontId="12" fillId="5" borderId="5" xfId="0" applyFont="1" applyFill="1" applyBorder="1" applyAlignment="1" applyProtection="1">
      <alignment wrapText="1"/>
      <protection locked="0"/>
    </xf>
    <xf numFmtId="0" fontId="12" fillId="5" borderId="5" xfId="0" applyNumberFormat="1" applyFont="1" applyFill="1" applyBorder="1" applyAlignment="1" applyProtection="1">
      <alignment horizontal="right" vertical="top"/>
      <protection locked="0"/>
    </xf>
    <xf numFmtId="0" fontId="12" fillId="5" borderId="15" xfId="0" applyNumberFormat="1" applyFont="1" applyFill="1" applyBorder="1" applyAlignment="1" applyProtection="1">
      <alignment horizontal="right" vertical="top"/>
      <protection locked="0"/>
    </xf>
    <xf numFmtId="0" fontId="12" fillId="5" borderId="17" xfId="0" applyNumberFormat="1" applyFont="1" applyFill="1" applyBorder="1" applyAlignment="1" applyProtection="1">
      <alignment horizontal="right" vertical="top"/>
      <protection locked="0"/>
    </xf>
    <xf numFmtId="0" fontId="12" fillId="5" borderId="26" xfId="0" applyNumberFormat="1" applyFont="1" applyFill="1" applyBorder="1" applyAlignment="1" applyProtection="1">
      <alignment horizontal="right" vertical="top"/>
      <protection locked="0"/>
    </xf>
    <xf numFmtId="0" fontId="12" fillId="5" borderId="5" xfId="0" applyFont="1" applyFill="1" applyBorder="1" applyAlignment="1" applyProtection="1">
      <alignment horizontal="right"/>
      <protection locked="0"/>
    </xf>
    <xf numFmtId="2" fontId="12" fillId="5" borderId="1" xfId="0" applyNumberFormat="1" applyFont="1" applyFill="1" applyBorder="1" applyAlignment="1" applyProtection="1">
      <alignment horizontal="right" vertical="top"/>
      <protection locked="0"/>
    </xf>
    <xf numFmtId="2" fontId="12" fillId="5" borderId="2" xfId="0" applyNumberFormat="1" applyFont="1" applyFill="1" applyBorder="1" applyAlignment="1" applyProtection="1">
      <alignment horizontal="right" vertical="top"/>
      <protection locked="0"/>
    </xf>
    <xf numFmtId="2" fontId="12" fillId="5" borderId="5" xfId="0" applyNumberFormat="1" applyFont="1" applyFill="1" applyBorder="1" applyAlignment="1" applyProtection="1">
      <alignment horizontal="right" vertical="top"/>
      <protection locked="0"/>
    </xf>
    <xf numFmtId="0" fontId="12" fillId="5" borderId="1" xfId="0" applyFont="1" applyFill="1" applyBorder="1" applyAlignment="1" applyProtection="1">
      <alignment horizontal="right"/>
      <protection locked="0"/>
    </xf>
    <xf numFmtId="0" fontId="12" fillId="5" borderId="2" xfId="0" applyFont="1" applyFill="1" applyBorder="1" applyAlignment="1" applyProtection="1">
      <alignment horizontal="right"/>
      <protection locked="0"/>
    </xf>
    <xf numFmtId="0" fontId="13" fillId="5" borderId="2" xfId="0" applyFont="1" applyFill="1" applyBorder="1" applyAlignment="1" applyProtection="1">
      <alignment wrapText="1"/>
      <protection locked="0"/>
    </xf>
    <xf numFmtId="2" fontId="12" fillId="5" borderId="1" xfId="0" applyNumberFormat="1" applyFont="1" applyFill="1" applyBorder="1" applyAlignment="1" applyProtection="1">
      <alignment wrapText="1"/>
      <protection locked="0"/>
    </xf>
    <xf numFmtId="1" fontId="12" fillId="5" borderId="3" xfId="0" applyNumberFormat="1" applyFont="1" applyFill="1" applyBorder="1" applyAlignment="1" applyProtection="1">
      <alignment vertical="top"/>
      <protection locked="0"/>
    </xf>
    <xf numFmtId="0" fontId="12" fillId="5" borderId="3" xfId="0" applyNumberFormat="1" applyFont="1" applyFill="1" applyBorder="1" applyAlignment="1" applyProtection="1">
      <alignment vertical="top"/>
      <protection locked="0"/>
    </xf>
    <xf numFmtId="0" fontId="12" fillId="5" borderId="27" xfId="0" applyNumberFormat="1" applyFont="1" applyFill="1" applyBorder="1" applyAlignment="1" applyProtection="1">
      <alignment vertical="top"/>
      <protection locked="0"/>
    </xf>
    <xf numFmtId="0" fontId="12" fillId="5" borderId="3" xfId="0" applyFont="1" applyFill="1" applyBorder="1" applyAlignment="1" applyProtection="1">
      <alignment horizontal="right"/>
      <protection locked="0"/>
    </xf>
    <xf numFmtId="2" fontId="12" fillId="5" borderId="3" xfId="0" applyNumberFormat="1" applyFont="1" applyFill="1" applyBorder="1" applyAlignment="1" applyProtection="1">
      <alignment vertical="top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M219" sqref="M2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6" t="s">
        <v>80</v>
      </c>
      <c r="D1" s="97"/>
      <c r="E1" s="97"/>
      <c r="F1" s="12" t="s">
        <v>16</v>
      </c>
      <c r="G1" s="2" t="s">
        <v>17</v>
      </c>
      <c r="H1" s="98" t="s">
        <v>70</v>
      </c>
      <c r="I1" s="98"/>
      <c r="J1" s="98"/>
      <c r="K1" s="98"/>
    </row>
    <row r="2" spans="1:12" ht="18" x14ac:dyDescent="0.2">
      <c r="A2" s="35" t="s">
        <v>6</v>
      </c>
      <c r="C2" s="2"/>
      <c r="G2" s="2" t="s">
        <v>18</v>
      </c>
      <c r="H2" s="98" t="s">
        <v>81</v>
      </c>
      <c r="I2" s="98"/>
      <c r="J2" s="98"/>
      <c r="K2" s="9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65" t="s">
        <v>21</v>
      </c>
      <c r="E6" s="52" t="s">
        <v>53</v>
      </c>
      <c r="F6" s="53">
        <v>200</v>
      </c>
      <c r="G6" s="53">
        <v>9</v>
      </c>
      <c r="H6" s="53">
        <v>12</v>
      </c>
      <c r="I6" s="61">
        <v>9</v>
      </c>
      <c r="J6" s="53">
        <v>190</v>
      </c>
      <c r="K6" s="51">
        <v>311</v>
      </c>
      <c r="L6" s="68">
        <v>49.77</v>
      </c>
    </row>
    <row r="7" spans="1:12" ht="15" x14ac:dyDescent="0.25">
      <c r="A7" s="23"/>
      <c r="B7" s="15"/>
      <c r="C7" s="11"/>
      <c r="D7" s="65" t="s">
        <v>29</v>
      </c>
      <c r="E7" s="55" t="s">
        <v>48</v>
      </c>
      <c r="F7" s="56">
        <v>200</v>
      </c>
      <c r="G7" s="56">
        <v>1</v>
      </c>
      <c r="H7" s="56">
        <v>0</v>
      </c>
      <c r="I7" s="62">
        <v>28</v>
      </c>
      <c r="J7" s="56">
        <v>105</v>
      </c>
      <c r="K7" s="54">
        <v>430</v>
      </c>
      <c r="L7" s="69">
        <v>10</v>
      </c>
    </row>
    <row r="8" spans="1:12" ht="15" x14ac:dyDescent="0.25">
      <c r="A8" s="23"/>
      <c r="B8" s="15"/>
      <c r="C8" s="11"/>
      <c r="D8" s="66" t="s">
        <v>30</v>
      </c>
      <c r="E8" s="55" t="s">
        <v>38</v>
      </c>
      <c r="F8" s="56">
        <v>30</v>
      </c>
      <c r="G8" s="56">
        <v>2</v>
      </c>
      <c r="H8" s="56">
        <v>0</v>
      </c>
      <c r="I8" s="62">
        <v>15</v>
      </c>
      <c r="J8" s="56">
        <v>65</v>
      </c>
      <c r="K8" s="54" t="s">
        <v>54</v>
      </c>
      <c r="L8" s="69">
        <v>3</v>
      </c>
    </row>
    <row r="9" spans="1:12" ht="15" x14ac:dyDescent="0.25">
      <c r="A9" s="23"/>
      <c r="B9" s="15"/>
      <c r="C9" s="11"/>
      <c r="D9" s="66" t="s">
        <v>31</v>
      </c>
      <c r="E9" s="55" t="s">
        <v>39</v>
      </c>
      <c r="F9" s="56">
        <v>20</v>
      </c>
      <c r="G9" s="56">
        <v>1</v>
      </c>
      <c r="H9" s="56">
        <v>0</v>
      </c>
      <c r="I9" s="62">
        <v>9</v>
      </c>
      <c r="J9" s="56">
        <v>40</v>
      </c>
      <c r="K9" s="54" t="s">
        <v>54</v>
      </c>
      <c r="L9" s="69">
        <v>2</v>
      </c>
    </row>
    <row r="10" spans="1:12" ht="15.75" thickBot="1" x14ac:dyDescent="0.3">
      <c r="A10" s="23"/>
      <c r="B10" s="15"/>
      <c r="C10" s="11"/>
      <c r="D10" s="67" t="s">
        <v>23</v>
      </c>
      <c r="E10" s="58" t="s">
        <v>55</v>
      </c>
      <c r="F10" s="59">
        <v>100</v>
      </c>
      <c r="G10" s="63">
        <v>4</v>
      </c>
      <c r="H10" s="63">
        <v>4</v>
      </c>
      <c r="I10" s="64">
        <v>23</v>
      </c>
      <c r="J10" s="63">
        <v>130</v>
      </c>
      <c r="K10" s="57" t="s">
        <v>54</v>
      </c>
      <c r="L10" s="70">
        <v>10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17</v>
      </c>
      <c r="H13" s="19">
        <f t="shared" si="0"/>
        <v>16</v>
      </c>
      <c r="I13" s="19">
        <f t="shared" si="0"/>
        <v>84</v>
      </c>
      <c r="J13" s="19">
        <f t="shared" si="0"/>
        <v>530</v>
      </c>
      <c r="K13" s="25"/>
      <c r="L13" s="19"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550</v>
      </c>
      <c r="G24" s="32">
        <f t="shared" ref="G24:J24" si="3">G13+G23</f>
        <v>17</v>
      </c>
      <c r="H24" s="32">
        <f t="shared" si="3"/>
        <v>16</v>
      </c>
      <c r="I24" s="32">
        <f t="shared" si="3"/>
        <v>84</v>
      </c>
      <c r="J24" s="32">
        <f t="shared" si="3"/>
        <v>530</v>
      </c>
      <c r="K24" s="32"/>
      <c r="L24" s="32">
        <f t="shared" ref="L24" si="4">L13+L23</f>
        <v>74.77</v>
      </c>
    </row>
    <row r="25" spans="1:12" ht="30.75" thickBot="1" x14ac:dyDescent="0.3">
      <c r="A25" s="14">
        <v>1</v>
      </c>
      <c r="B25" s="15">
        <v>2</v>
      </c>
      <c r="C25" s="22" t="s">
        <v>20</v>
      </c>
      <c r="D25" s="65" t="s">
        <v>21</v>
      </c>
      <c r="E25" s="52" t="s">
        <v>56</v>
      </c>
      <c r="F25" s="53">
        <v>260</v>
      </c>
      <c r="G25" s="53">
        <v>17</v>
      </c>
      <c r="H25" s="53">
        <v>20</v>
      </c>
      <c r="I25" s="61">
        <v>30</v>
      </c>
      <c r="J25" s="53">
        <v>355</v>
      </c>
      <c r="K25" s="51" t="s">
        <v>57</v>
      </c>
      <c r="L25" s="68">
        <v>54.77</v>
      </c>
    </row>
    <row r="26" spans="1:12" ht="15" x14ac:dyDescent="0.25">
      <c r="A26" s="14"/>
      <c r="B26" s="15"/>
      <c r="C26" s="11"/>
      <c r="D26" s="65" t="s">
        <v>22</v>
      </c>
      <c r="E26" s="55" t="s">
        <v>46</v>
      </c>
      <c r="F26" s="56">
        <v>200</v>
      </c>
      <c r="G26" s="56">
        <v>0</v>
      </c>
      <c r="H26" s="56">
        <v>0</v>
      </c>
      <c r="I26" s="62">
        <v>7</v>
      </c>
      <c r="J26" s="56">
        <v>27</v>
      </c>
      <c r="K26" s="54">
        <v>402</v>
      </c>
      <c r="L26" s="69">
        <v>10</v>
      </c>
    </row>
    <row r="27" spans="1:12" ht="15" x14ac:dyDescent="0.25">
      <c r="A27" s="14"/>
      <c r="B27" s="15"/>
      <c r="C27" s="11"/>
      <c r="D27" s="66" t="s">
        <v>30</v>
      </c>
      <c r="E27" s="55" t="s">
        <v>38</v>
      </c>
      <c r="F27" s="56">
        <v>30</v>
      </c>
      <c r="G27" s="56">
        <v>2</v>
      </c>
      <c r="H27" s="56">
        <v>0</v>
      </c>
      <c r="I27" s="62">
        <v>15</v>
      </c>
      <c r="J27" s="56">
        <v>70</v>
      </c>
      <c r="K27" s="54" t="s">
        <v>54</v>
      </c>
      <c r="L27" s="69">
        <v>3</v>
      </c>
    </row>
    <row r="28" spans="1:12" ht="15" x14ac:dyDescent="0.25">
      <c r="A28" s="14"/>
      <c r="B28" s="15"/>
      <c r="C28" s="11"/>
      <c r="D28" s="66" t="s">
        <v>31</v>
      </c>
      <c r="E28" s="55" t="s">
        <v>39</v>
      </c>
      <c r="F28" s="56">
        <v>20</v>
      </c>
      <c r="G28" s="56">
        <v>1</v>
      </c>
      <c r="H28" s="56">
        <v>0</v>
      </c>
      <c r="I28" s="62">
        <v>9</v>
      </c>
      <c r="J28" s="56">
        <v>40</v>
      </c>
      <c r="K28" s="54" t="s">
        <v>54</v>
      </c>
      <c r="L28" s="69">
        <v>2</v>
      </c>
    </row>
    <row r="29" spans="1:12" ht="15.75" thickBot="1" x14ac:dyDescent="0.3">
      <c r="A29" s="14"/>
      <c r="B29" s="15"/>
      <c r="C29" s="11"/>
      <c r="D29" s="67" t="s">
        <v>25</v>
      </c>
      <c r="E29" s="58" t="s">
        <v>40</v>
      </c>
      <c r="F29" s="59">
        <v>60</v>
      </c>
      <c r="G29" s="63">
        <v>1</v>
      </c>
      <c r="H29" s="63">
        <v>1</v>
      </c>
      <c r="I29" s="64">
        <v>12</v>
      </c>
      <c r="J29" s="63">
        <v>56</v>
      </c>
      <c r="K29" s="57">
        <v>41</v>
      </c>
      <c r="L29" s="70">
        <v>5</v>
      </c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570</v>
      </c>
      <c r="G32" s="19">
        <f t="shared" ref="G32" si="5">SUM(G25:G31)</f>
        <v>21</v>
      </c>
      <c r="H32" s="19">
        <f t="shared" ref="H32" si="6">SUM(H25:H31)</f>
        <v>21</v>
      </c>
      <c r="I32" s="19">
        <f t="shared" ref="I32" si="7">SUM(I25:I31)</f>
        <v>73</v>
      </c>
      <c r="J32" s="19">
        <f t="shared" ref="J32:L32" si="8">SUM(J25:J31)</f>
        <v>548</v>
      </c>
      <c r="K32" s="25"/>
      <c r="L32" s="19">
        <f t="shared" si="8"/>
        <v>74.77000000000001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4" t="s">
        <v>4</v>
      </c>
      <c r="D43" s="95"/>
      <c r="E43" s="31"/>
      <c r="F43" s="32">
        <f>F32+F42</f>
        <v>570</v>
      </c>
      <c r="G43" s="32">
        <f t="shared" ref="G43" si="13">G32+G42</f>
        <v>21</v>
      </c>
      <c r="H43" s="32">
        <f t="shared" ref="H43" si="14">H32+H42</f>
        <v>21</v>
      </c>
      <c r="I43" s="32">
        <f t="shared" ref="I43" si="15">I32+I42</f>
        <v>73</v>
      </c>
      <c r="J43" s="32">
        <f t="shared" ref="J43:L43" si="16">J32+J42</f>
        <v>548</v>
      </c>
      <c r="K43" s="32"/>
      <c r="L43" s="32">
        <f t="shared" si="16"/>
        <v>74.77000000000001</v>
      </c>
    </row>
    <row r="44" spans="1:12" ht="30.75" thickBot="1" x14ac:dyDescent="0.3">
      <c r="A44" s="20">
        <v>1</v>
      </c>
      <c r="B44" s="21">
        <v>3</v>
      </c>
      <c r="C44" s="22" t="s">
        <v>20</v>
      </c>
      <c r="D44" s="65" t="s">
        <v>21</v>
      </c>
      <c r="E44" s="52" t="s">
        <v>58</v>
      </c>
      <c r="F44" s="71">
        <v>235</v>
      </c>
      <c r="G44" s="71">
        <v>18</v>
      </c>
      <c r="H44" s="71">
        <v>19</v>
      </c>
      <c r="I44" s="75">
        <v>43</v>
      </c>
      <c r="J44" s="71">
        <v>405</v>
      </c>
      <c r="K44" s="51" t="s">
        <v>60</v>
      </c>
      <c r="L44" s="79">
        <v>49.77</v>
      </c>
    </row>
    <row r="45" spans="1:12" ht="15" x14ac:dyDescent="0.25">
      <c r="A45" s="23"/>
      <c r="B45" s="15"/>
      <c r="C45" s="11"/>
      <c r="D45" s="65" t="s">
        <v>22</v>
      </c>
      <c r="E45" s="55" t="s">
        <v>41</v>
      </c>
      <c r="F45" s="72">
        <v>200</v>
      </c>
      <c r="G45" s="72">
        <v>0</v>
      </c>
      <c r="H45" s="72">
        <v>0</v>
      </c>
      <c r="I45" s="76">
        <v>7</v>
      </c>
      <c r="J45" s="72">
        <v>27</v>
      </c>
      <c r="K45" s="54">
        <v>432</v>
      </c>
      <c r="L45" s="80">
        <v>10</v>
      </c>
    </row>
    <row r="46" spans="1:12" ht="15" x14ac:dyDescent="0.25">
      <c r="A46" s="23"/>
      <c r="B46" s="15"/>
      <c r="C46" s="11"/>
      <c r="D46" s="66" t="s">
        <v>30</v>
      </c>
      <c r="E46" s="55" t="s">
        <v>38</v>
      </c>
      <c r="F46" s="72">
        <v>30</v>
      </c>
      <c r="G46" s="72">
        <v>2</v>
      </c>
      <c r="H46" s="72">
        <v>0</v>
      </c>
      <c r="I46" s="76">
        <v>15</v>
      </c>
      <c r="J46" s="72">
        <v>71</v>
      </c>
      <c r="K46" s="54" t="s">
        <v>54</v>
      </c>
      <c r="L46" s="80">
        <v>3</v>
      </c>
    </row>
    <row r="47" spans="1:12" ht="15" x14ac:dyDescent="0.25">
      <c r="A47" s="23"/>
      <c r="B47" s="15"/>
      <c r="C47" s="11"/>
      <c r="D47" s="66" t="s">
        <v>31</v>
      </c>
      <c r="E47" s="55" t="s">
        <v>39</v>
      </c>
      <c r="F47" s="72">
        <v>20</v>
      </c>
      <c r="G47" s="72">
        <v>1</v>
      </c>
      <c r="H47" s="72">
        <v>0</v>
      </c>
      <c r="I47" s="76">
        <v>9</v>
      </c>
      <c r="J47" s="72">
        <v>41</v>
      </c>
      <c r="K47" s="54" t="s">
        <v>54</v>
      </c>
      <c r="L47" s="80">
        <v>2</v>
      </c>
    </row>
    <row r="48" spans="1:12" ht="30" x14ac:dyDescent="0.25">
      <c r="A48" s="23"/>
      <c r="B48" s="15"/>
      <c r="C48" s="11"/>
      <c r="D48" s="60" t="s">
        <v>25</v>
      </c>
      <c r="E48" s="73" t="s">
        <v>59</v>
      </c>
      <c r="F48" s="74">
        <v>60</v>
      </c>
      <c r="G48" s="74">
        <v>1</v>
      </c>
      <c r="H48" s="74">
        <v>3</v>
      </c>
      <c r="I48" s="77">
        <v>4</v>
      </c>
      <c r="J48" s="74">
        <v>43</v>
      </c>
      <c r="K48" s="78">
        <v>45</v>
      </c>
      <c r="L48" s="81">
        <v>10</v>
      </c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545</v>
      </c>
      <c r="G51" s="19">
        <f t="shared" ref="G51" si="17">SUM(G44:G50)</f>
        <v>22</v>
      </c>
      <c r="H51" s="19">
        <f t="shared" ref="H51" si="18">SUM(H44:H50)</f>
        <v>22</v>
      </c>
      <c r="I51" s="19">
        <f t="shared" ref="I51" si="19">SUM(I44:I50)</f>
        <v>78</v>
      </c>
      <c r="J51" s="19">
        <f t="shared" ref="J51:L51" si="20">SUM(J44:J50)</f>
        <v>587</v>
      </c>
      <c r="K51" s="25"/>
      <c r="L51" s="19">
        <f t="shared" si="20"/>
        <v>74.77000000000001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4" t="s">
        <v>4</v>
      </c>
      <c r="D62" s="95"/>
      <c r="E62" s="31"/>
      <c r="F62" s="32">
        <f>F51+F61</f>
        <v>545</v>
      </c>
      <c r="G62" s="32">
        <f t="shared" ref="G62" si="25">G51+G61</f>
        <v>22</v>
      </c>
      <c r="H62" s="32">
        <f t="shared" ref="H62" si="26">H51+H61</f>
        <v>22</v>
      </c>
      <c r="I62" s="32">
        <f t="shared" ref="I62" si="27">I51+I61</f>
        <v>78</v>
      </c>
      <c r="J62" s="32">
        <f t="shared" ref="J62:L62" si="28">J51+J61</f>
        <v>587</v>
      </c>
      <c r="K62" s="32"/>
      <c r="L62" s="32">
        <f t="shared" si="28"/>
        <v>74.77000000000001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65" t="s">
        <v>21</v>
      </c>
      <c r="E63" s="52" t="s">
        <v>42</v>
      </c>
      <c r="F63" s="71">
        <v>200</v>
      </c>
      <c r="G63" s="71">
        <v>18</v>
      </c>
      <c r="H63" s="71">
        <v>10</v>
      </c>
      <c r="I63" s="75">
        <v>21</v>
      </c>
      <c r="J63" s="71">
        <v>246</v>
      </c>
      <c r="K63" s="51">
        <v>258</v>
      </c>
      <c r="L63" s="79">
        <v>49.77</v>
      </c>
    </row>
    <row r="64" spans="1:12" ht="15" x14ac:dyDescent="0.25">
      <c r="A64" s="23"/>
      <c r="B64" s="15"/>
      <c r="C64" s="11"/>
      <c r="D64" s="65" t="s">
        <v>22</v>
      </c>
      <c r="E64" s="55" t="s">
        <v>46</v>
      </c>
      <c r="F64" s="72">
        <v>200</v>
      </c>
      <c r="G64" s="72">
        <v>2</v>
      </c>
      <c r="H64" s="72">
        <v>1</v>
      </c>
      <c r="I64" s="76">
        <v>26</v>
      </c>
      <c r="J64" s="72">
        <v>123</v>
      </c>
      <c r="K64" s="54">
        <v>402</v>
      </c>
      <c r="L64" s="80">
        <v>10</v>
      </c>
    </row>
    <row r="65" spans="1:12" ht="15" x14ac:dyDescent="0.25">
      <c r="A65" s="23"/>
      <c r="B65" s="15"/>
      <c r="C65" s="11"/>
      <c r="D65" s="66" t="s">
        <v>30</v>
      </c>
      <c r="E65" s="55" t="s">
        <v>38</v>
      </c>
      <c r="F65" s="72">
        <v>30</v>
      </c>
      <c r="G65" s="72">
        <v>2</v>
      </c>
      <c r="H65" s="72">
        <v>1</v>
      </c>
      <c r="I65" s="76">
        <v>15</v>
      </c>
      <c r="J65" s="72">
        <v>71</v>
      </c>
      <c r="K65" s="54" t="s">
        <v>54</v>
      </c>
      <c r="L65" s="80">
        <v>3</v>
      </c>
    </row>
    <row r="66" spans="1:12" ht="15" x14ac:dyDescent="0.25">
      <c r="A66" s="23"/>
      <c r="B66" s="15"/>
      <c r="C66" s="11"/>
      <c r="D66" s="66" t="s">
        <v>31</v>
      </c>
      <c r="E66" s="55" t="s">
        <v>39</v>
      </c>
      <c r="F66" s="72">
        <v>20</v>
      </c>
      <c r="G66" s="72">
        <v>0</v>
      </c>
      <c r="H66" s="72">
        <v>1</v>
      </c>
      <c r="I66" s="76">
        <v>4</v>
      </c>
      <c r="J66" s="72">
        <v>27</v>
      </c>
      <c r="K66" s="54" t="s">
        <v>54</v>
      </c>
      <c r="L66" s="80">
        <v>2</v>
      </c>
    </row>
    <row r="67" spans="1:12" ht="15" x14ac:dyDescent="0.25">
      <c r="A67" s="23"/>
      <c r="B67" s="15"/>
      <c r="C67" s="11"/>
      <c r="D67" s="60" t="s">
        <v>25</v>
      </c>
      <c r="E67" s="73" t="s">
        <v>61</v>
      </c>
      <c r="F67" s="74">
        <v>60</v>
      </c>
      <c r="G67" s="74">
        <v>1</v>
      </c>
      <c r="H67" s="74">
        <v>1</v>
      </c>
      <c r="I67" s="77">
        <v>5</v>
      </c>
      <c r="J67" s="74">
        <v>36</v>
      </c>
      <c r="K67" s="78">
        <v>34</v>
      </c>
      <c r="L67" s="81">
        <v>10</v>
      </c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510</v>
      </c>
      <c r="G70" s="19">
        <f t="shared" ref="G70" si="29">SUM(G63:G69)</f>
        <v>23</v>
      </c>
      <c r="H70" s="19">
        <f t="shared" ref="H70" si="30">SUM(H63:H69)</f>
        <v>14</v>
      </c>
      <c r="I70" s="19">
        <f t="shared" ref="I70" si="31">SUM(I63:I69)</f>
        <v>71</v>
      </c>
      <c r="J70" s="19">
        <f t="shared" ref="J70:L70" si="32">SUM(J63:J69)</f>
        <v>503</v>
      </c>
      <c r="K70" s="25"/>
      <c r="L70" s="19">
        <f t="shared" si="32"/>
        <v>74.77000000000001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4" t="s">
        <v>4</v>
      </c>
      <c r="D81" s="95"/>
      <c r="E81" s="31"/>
      <c r="F81" s="32">
        <f>F70+F80</f>
        <v>510</v>
      </c>
      <c r="G81" s="32">
        <f t="shared" ref="G81" si="37">G70+G80</f>
        <v>23</v>
      </c>
      <c r="H81" s="32">
        <f t="shared" ref="H81" si="38">H70+H80</f>
        <v>14</v>
      </c>
      <c r="I81" s="32">
        <f t="shared" ref="I81" si="39">I70+I80</f>
        <v>71</v>
      </c>
      <c r="J81" s="32">
        <f t="shared" ref="J81:L81" si="40">J70+J80</f>
        <v>503</v>
      </c>
      <c r="K81" s="32"/>
      <c r="L81" s="32">
        <f t="shared" si="40"/>
        <v>74.77000000000001</v>
      </c>
    </row>
    <row r="82" spans="1:12" ht="30" x14ac:dyDescent="0.25">
      <c r="A82" s="20">
        <v>1</v>
      </c>
      <c r="B82" s="21">
        <v>5</v>
      </c>
      <c r="C82" s="22" t="s">
        <v>20</v>
      </c>
      <c r="D82" s="65" t="s">
        <v>21</v>
      </c>
      <c r="E82" s="52" t="s">
        <v>63</v>
      </c>
      <c r="F82" s="53">
        <v>290</v>
      </c>
      <c r="G82" s="53">
        <v>13</v>
      </c>
      <c r="H82" s="53">
        <v>21</v>
      </c>
      <c r="I82" s="61">
        <v>6</v>
      </c>
      <c r="J82" s="53">
        <v>239</v>
      </c>
      <c r="K82" s="82" t="s">
        <v>66</v>
      </c>
      <c r="L82" s="68">
        <v>44.77</v>
      </c>
    </row>
    <row r="83" spans="1:12" ht="15" x14ac:dyDescent="0.25">
      <c r="A83" s="23"/>
      <c r="B83" s="15"/>
      <c r="C83" s="11"/>
      <c r="D83" s="66" t="s">
        <v>22</v>
      </c>
      <c r="E83" s="55" t="s">
        <v>64</v>
      </c>
      <c r="F83" s="56">
        <v>200</v>
      </c>
      <c r="G83" s="56">
        <v>1</v>
      </c>
      <c r="H83" s="56">
        <v>1</v>
      </c>
      <c r="I83" s="62">
        <v>33</v>
      </c>
      <c r="J83" s="56">
        <v>136</v>
      </c>
      <c r="K83" s="83">
        <v>430</v>
      </c>
      <c r="L83" s="69">
        <v>15</v>
      </c>
    </row>
    <row r="84" spans="1:12" ht="15" x14ac:dyDescent="0.25">
      <c r="A84" s="23"/>
      <c r="B84" s="15"/>
      <c r="C84" s="11"/>
      <c r="D84" s="66" t="s">
        <v>62</v>
      </c>
      <c r="E84" s="55" t="s">
        <v>65</v>
      </c>
      <c r="F84" s="56">
        <v>50</v>
      </c>
      <c r="G84" s="56">
        <v>4</v>
      </c>
      <c r="H84" s="56">
        <v>0</v>
      </c>
      <c r="I84" s="62">
        <v>24</v>
      </c>
      <c r="J84" s="56">
        <v>112</v>
      </c>
      <c r="K84" s="83" t="s">
        <v>54</v>
      </c>
      <c r="L84" s="69">
        <v>5</v>
      </c>
    </row>
    <row r="85" spans="1:12" ht="15" x14ac:dyDescent="0.25">
      <c r="A85" s="23"/>
      <c r="B85" s="15"/>
      <c r="C85" s="11"/>
      <c r="D85" s="60" t="s">
        <v>25</v>
      </c>
      <c r="E85" s="55" t="s">
        <v>45</v>
      </c>
      <c r="F85" s="56">
        <v>60</v>
      </c>
      <c r="G85" s="56">
        <v>2</v>
      </c>
      <c r="H85" s="56">
        <v>0</v>
      </c>
      <c r="I85" s="62">
        <v>4</v>
      </c>
      <c r="J85" s="56">
        <v>24</v>
      </c>
      <c r="K85" s="83">
        <v>51</v>
      </c>
      <c r="L85" s="69">
        <v>10</v>
      </c>
    </row>
    <row r="86" spans="1:12" ht="15" x14ac:dyDescent="0.25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600</v>
      </c>
      <c r="G89" s="19">
        <f t="shared" ref="G89" si="41">SUM(G82:G88)</f>
        <v>20</v>
      </c>
      <c r="H89" s="19">
        <f t="shared" ref="H89" si="42">SUM(H82:H88)</f>
        <v>22</v>
      </c>
      <c r="I89" s="19">
        <f t="shared" ref="I89" si="43">SUM(I82:I88)</f>
        <v>67</v>
      </c>
      <c r="J89" s="19">
        <f t="shared" ref="J89:L89" si="44">SUM(J82:J88)</f>
        <v>511</v>
      </c>
      <c r="K89" s="25"/>
      <c r="L89" s="19">
        <f t="shared" si="44"/>
        <v>74.77000000000001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4" t="s">
        <v>4</v>
      </c>
      <c r="D100" s="95"/>
      <c r="E100" s="31"/>
      <c r="F100" s="32">
        <f>F89+F99</f>
        <v>600</v>
      </c>
      <c r="G100" s="32">
        <f t="shared" ref="G100" si="49">G89+G99</f>
        <v>20</v>
      </c>
      <c r="H100" s="32">
        <f t="shared" ref="H100" si="50">H89+H99</f>
        <v>22</v>
      </c>
      <c r="I100" s="32">
        <f t="shared" ref="I100" si="51">I89+I99</f>
        <v>67</v>
      </c>
      <c r="J100" s="32">
        <f t="shared" ref="J100:L100" si="52">J89+J99</f>
        <v>511</v>
      </c>
      <c r="K100" s="32"/>
      <c r="L100" s="32">
        <f t="shared" si="52"/>
        <v>74.77000000000001</v>
      </c>
    </row>
    <row r="101" spans="1:12" ht="30" x14ac:dyDescent="0.25">
      <c r="A101" s="20">
        <v>1</v>
      </c>
      <c r="B101" s="21">
        <v>6</v>
      </c>
      <c r="C101" s="22" t="s">
        <v>20</v>
      </c>
      <c r="D101" s="5" t="s">
        <v>21</v>
      </c>
      <c r="E101" s="52" t="s">
        <v>67</v>
      </c>
      <c r="F101" s="53">
        <v>250</v>
      </c>
      <c r="G101" s="53">
        <v>8</v>
      </c>
      <c r="H101" s="53">
        <v>20</v>
      </c>
      <c r="I101" s="61">
        <v>25</v>
      </c>
      <c r="J101" s="53">
        <v>299</v>
      </c>
      <c r="K101" s="82">
        <v>112</v>
      </c>
      <c r="L101" s="68">
        <v>49.77</v>
      </c>
    </row>
    <row r="102" spans="1:12" ht="15" x14ac:dyDescent="0.25">
      <c r="A102" s="23"/>
      <c r="B102" s="15"/>
      <c r="C102" s="11"/>
      <c r="D102" s="7" t="s">
        <v>29</v>
      </c>
      <c r="E102" s="55" t="s">
        <v>43</v>
      </c>
      <c r="F102" s="56">
        <v>200</v>
      </c>
      <c r="G102" s="56">
        <v>0</v>
      </c>
      <c r="H102" s="56">
        <v>0</v>
      </c>
      <c r="I102" s="62">
        <v>10</v>
      </c>
      <c r="J102" s="56">
        <v>36</v>
      </c>
      <c r="K102" s="83">
        <v>389</v>
      </c>
      <c r="L102" s="69">
        <v>10</v>
      </c>
    </row>
    <row r="103" spans="1:12" ht="15" x14ac:dyDescent="0.25">
      <c r="A103" s="23"/>
      <c r="B103" s="15"/>
      <c r="C103" s="11"/>
      <c r="D103" s="7" t="s">
        <v>51</v>
      </c>
      <c r="E103" s="55" t="s">
        <v>68</v>
      </c>
      <c r="F103" s="56">
        <v>25</v>
      </c>
      <c r="G103" s="56">
        <v>1</v>
      </c>
      <c r="H103" s="56">
        <v>3</v>
      </c>
      <c r="I103" s="62">
        <v>5</v>
      </c>
      <c r="J103" s="56">
        <v>46</v>
      </c>
      <c r="K103" s="83" t="s">
        <v>54</v>
      </c>
      <c r="L103" s="69">
        <v>10</v>
      </c>
    </row>
    <row r="104" spans="1:12" ht="15" x14ac:dyDescent="0.25">
      <c r="A104" s="23"/>
      <c r="B104" s="15"/>
      <c r="C104" s="11"/>
      <c r="D104" s="48" t="s">
        <v>62</v>
      </c>
      <c r="E104" s="55" t="s">
        <v>65</v>
      </c>
      <c r="F104" s="56">
        <v>50</v>
      </c>
      <c r="G104" s="56">
        <v>4</v>
      </c>
      <c r="H104" s="56">
        <v>0</v>
      </c>
      <c r="I104" s="62">
        <v>24</v>
      </c>
      <c r="J104" s="56">
        <v>101</v>
      </c>
      <c r="K104" s="83" t="s">
        <v>54</v>
      </c>
      <c r="L104" s="69">
        <v>5</v>
      </c>
    </row>
    <row r="105" spans="1:12" ht="15.75" thickBot="1" x14ac:dyDescent="0.3">
      <c r="A105" s="23"/>
      <c r="B105" s="15"/>
      <c r="C105" s="11"/>
      <c r="D105" s="6"/>
      <c r="E105" s="58"/>
      <c r="F105" s="59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525</v>
      </c>
      <c r="G108" s="19">
        <f t="shared" ref="G108:J108" si="53">SUM(G101:G107)</f>
        <v>13</v>
      </c>
      <c r="H108" s="19">
        <f t="shared" si="53"/>
        <v>23</v>
      </c>
      <c r="I108" s="19">
        <f t="shared" si="53"/>
        <v>64</v>
      </c>
      <c r="J108" s="19">
        <f t="shared" si="53"/>
        <v>482</v>
      </c>
      <c r="K108" s="25"/>
      <c r="L108" s="19">
        <f t="shared" ref="L108" si="54">SUM(L101:L107)</f>
        <v>74.77000000000001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94" t="s">
        <v>4</v>
      </c>
      <c r="D119" s="95"/>
      <c r="E119" s="31"/>
      <c r="F119" s="32">
        <f>F108+F118</f>
        <v>525</v>
      </c>
      <c r="G119" s="32">
        <f t="shared" ref="G119:J119" si="57">G108+G118</f>
        <v>13</v>
      </c>
      <c r="H119" s="32">
        <f t="shared" si="57"/>
        <v>23</v>
      </c>
      <c r="I119" s="32">
        <f t="shared" si="57"/>
        <v>64</v>
      </c>
      <c r="J119" s="32">
        <f t="shared" si="57"/>
        <v>482</v>
      </c>
      <c r="K119" s="32"/>
      <c r="L119" s="32">
        <f t="shared" ref="L119" si="58">L108+L118</f>
        <v>74.77000000000001</v>
      </c>
    </row>
    <row r="120" spans="1:12" ht="15.75" thickBot="1" x14ac:dyDescent="0.3">
      <c r="A120" s="14">
        <v>2</v>
      </c>
      <c r="B120" s="15">
        <v>1</v>
      </c>
      <c r="C120" s="22" t="s">
        <v>20</v>
      </c>
      <c r="D120" s="65" t="s">
        <v>21</v>
      </c>
      <c r="E120" s="52" t="s">
        <v>44</v>
      </c>
      <c r="F120" s="53">
        <v>210</v>
      </c>
      <c r="G120" s="53">
        <v>8</v>
      </c>
      <c r="H120" s="53">
        <v>20</v>
      </c>
      <c r="I120" s="61">
        <v>25</v>
      </c>
      <c r="J120" s="53">
        <v>299</v>
      </c>
      <c r="K120" s="82">
        <v>311</v>
      </c>
      <c r="L120" s="68">
        <v>49.77</v>
      </c>
    </row>
    <row r="121" spans="1:12" ht="15" x14ac:dyDescent="0.25">
      <c r="A121" s="14"/>
      <c r="B121" s="15"/>
      <c r="C121" s="11"/>
      <c r="D121" s="65" t="s">
        <v>22</v>
      </c>
      <c r="E121" s="84" t="s">
        <v>46</v>
      </c>
      <c r="F121" s="56">
        <v>200</v>
      </c>
      <c r="G121" s="56">
        <v>0</v>
      </c>
      <c r="H121" s="56">
        <v>0</v>
      </c>
      <c r="I121" s="62">
        <v>15</v>
      </c>
      <c r="J121" s="56">
        <v>59</v>
      </c>
      <c r="K121" s="83">
        <v>402</v>
      </c>
      <c r="L121" s="69">
        <v>10</v>
      </c>
    </row>
    <row r="122" spans="1:12" ht="15" x14ac:dyDescent="0.25">
      <c r="A122" s="14"/>
      <c r="B122" s="15"/>
      <c r="C122" s="11"/>
      <c r="D122" s="66" t="s">
        <v>30</v>
      </c>
      <c r="E122" s="55" t="s">
        <v>38</v>
      </c>
      <c r="F122" s="56">
        <v>30</v>
      </c>
      <c r="G122" s="56">
        <v>2</v>
      </c>
      <c r="H122" s="56">
        <v>0</v>
      </c>
      <c r="I122" s="62">
        <v>15</v>
      </c>
      <c r="J122" s="56">
        <v>71</v>
      </c>
      <c r="K122" s="83" t="s">
        <v>54</v>
      </c>
      <c r="L122" s="69">
        <v>3</v>
      </c>
    </row>
    <row r="123" spans="1:12" ht="15" x14ac:dyDescent="0.25">
      <c r="A123" s="14"/>
      <c r="B123" s="15"/>
      <c r="C123" s="11"/>
      <c r="D123" s="66" t="s">
        <v>31</v>
      </c>
      <c r="E123" s="55" t="s">
        <v>39</v>
      </c>
      <c r="F123" s="56">
        <v>20</v>
      </c>
      <c r="G123" s="56">
        <v>1</v>
      </c>
      <c r="H123" s="56">
        <v>0</v>
      </c>
      <c r="I123" s="62">
        <v>9</v>
      </c>
      <c r="J123" s="56">
        <v>41</v>
      </c>
      <c r="K123" s="83" t="s">
        <v>54</v>
      </c>
      <c r="L123" s="69">
        <v>2</v>
      </c>
    </row>
    <row r="124" spans="1:12" ht="30.75" thickBot="1" x14ac:dyDescent="0.3">
      <c r="A124" s="14"/>
      <c r="B124" s="15"/>
      <c r="C124" s="11"/>
      <c r="D124" s="67" t="s">
        <v>25</v>
      </c>
      <c r="E124" s="58" t="s">
        <v>69</v>
      </c>
      <c r="F124" s="59">
        <v>60</v>
      </c>
      <c r="G124" s="63">
        <v>1</v>
      </c>
      <c r="H124" s="63">
        <v>3</v>
      </c>
      <c r="I124" s="64">
        <v>5</v>
      </c>
      <c r="J124" s="63">
        <v>46</v>
      </c>
      <c r="K124" s="78">
        <v>45</v>
      </c>
      <c r="L124" s="70">
        <v>10</v>
      </c>
    </row>
    <row r="125" spans="1:12" ht="15" x14ac:dyDescent="0.25">
      <c r="A125" s="14"/>
      <c r="B125" s="15"/>
      <c r="C125" s="11"/>
      <c r="D125" s="50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59">SUM(G120:G126)</f>
        <v>12</v>
      </c>
      <c r="H127" s="19">
        <f t="shared" si="59"/>
        <v>23</v>
      </c>
      <c r="I127" s="19">
        <f t="shared" si="59"/>
        <v>69</v>
      </c>
      <c r="J127" s="19">
        <f t="shared" si="59"/>
        <v>516</v>
      </c>
      <c r="K127" s="25"/>
      <c r="L127" s="19">
        <f t="shared" ref="L127" si="60">SUM(L120:L126)</f>
        <v>74.77000000000001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94" t="s">
        <v>4</v>
      </c>
      <c r="D138" s="95"/>
      <c r="E138" s="31"/>
      <c r="F138" s="32">
        <f>F127+F137</f>
        <v>520</v>
      </c>
      <c r="G138" s="32">
        <f t="shared" ref="G138" si="63">G127+G137</f>
        <v>12</v>
      </c>
      <c r="H138" s="32">
        <f t="shared" ref="H138" si="64">H127+H137</f>
        <v>23</v>
      </c>
      <c r="I138" s="32">
        <f t="shared" ref="I138" si="65">I127+I137</f>
        <v>69</v>
      </c>
      <c r="J138" s="32">
        <f t="shared" ref="J138:L138" si="66">J127+J137</f>
        <v>516</v>
      </c>
      <c r="K138" s="32"/>
      <c r="L138" s="32">
        <f t="shared" si="66"/>
        <v>74.77000000000001</v>
      </c>
    </row>
    <row r="139" spans="1:12" ht="15" x14ac:dyDescent="0.25">
      <c r="A139" s="20">
        <v>2</v>
      </c>
      <c r="B139" s="21">
        <v>2</v>
      </c>
      <c r="C139" s="22" t="s">
        <v>20</v>
      </c>
      <c r="D139" s="65" t="s">
        <v>21</v>
      </c>
      <c r="E139" s="52" t="s">
        <v>42</v>
      </c>
      <c r="F139" s="53">
        <v>200</v>
      </c>
      <c r="G139" s="53">
        <v>13</v>
      </c>
      <c r="H139" s="53">
        <v>21</v>
      </c>
      <c r="I139" s="61">
        <v>6</v>
      </c>
      <c r="J139" s="53">
        <v>239</v>
      </c>
      <c r="K139" s="82">
        <v>258</v>
      </c>
      <c r="L139" s="68">
        <v>44.77</v>
      </c>
    </row>
    <row r="140" spans="1:12" ht="15" x14ac:dyDescent="0.25">
      <c r="A140" s="23"/>
      <c r="B140" s="15"/>
      <c r="C140" s="11"/>
      <c r="D140" s="66" t="s">
        <v>22</v>
      </c>
      <c r="E140" s="55" t="s">
        <v>64</v>
      </c>
      <c r="F140" s="56">
        <v>200</v>
      </c>
      <c r="G140" s="56">
        <v>1</v>
      </c>
      <c r="H140" s="56">
        <v>1</v>
      </c>
      <c r="I140" s="62">
        <v>33</v>
      </c>
      <c r="J140" s="56">
        <v>136</v>
      </c>
      <c r="K140" s="83">
        <v>431</v>
      </c>
      <c r="L140" s="69">
        <v>15</v>
      </c>
    </row>
    <row r="141" spans="1:12" ht="15" x14ac:dyDescent="0.25">
      <c r="A141" s="23"/>
      <c r="B141" s="15"/>
      <c r="C141" s="11"/>
      <c r="D141" s="66" t="s">
        <v>62</v>
      </c>
      <c r="E141" s="55" t="s">
        <v>65</v>
      </c>
      <c r="F141" s="56">
        <v>50</v>
      </c>
      <c r="G141" s="56">
        <v>4</v>
      </c>
      <c r="H141" s="56">
        <v>0</v>
      </c>
      <c r="I141" s="62">
        <v>24</v>
      </c>
      <c r="J141" s="56">
        <v>112</v>
      </c>
      <c r="K141" s="83" t="s">
        <v>54</v>
      </c>
      <c r="L141" s="69">
        <v>5</v>
      </c>
    </row>
    <row r="142" spans="1:12" ht="15.75" customHeight="1" x14ac:dyDescent="0.25">
      <c r="A142" s="23"/>
      <c r="B142" s="15"/>
      <c r="C142" s="11"/>
      <c r="D142" s="60" t="s">
        <v>25</v>
      </c>
      <c r="E142" s="55" t="s">
        <v>47</v>
      </c>
      <c r="F142" s="56">
        <v>60</v>
      </c>
      <c r="G142" s="56">
        <v>2</v>
      </c>
      <c r="H142" s="56">
        <v>0</v>
      </c>
      <c r="I142" s="62">
        <v>4</v>
      </c>
      <c r="J142" s="56">
        <v>24</v>
      </c>
      <c r="K142" s="83">
        <v>34</v>
      </c>
      <c r="L142" s="69">
        <v>10</v>
      </c>
    </row>
    <row r="143" spans="1:12" ht="15" x14ac:dyDescent="0.25">
      <c r="A143" s="23"/>
      <c r="B143" s="15"/>
      <c r="C143" s="11"/>
      <c r="D143" s="49"/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50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7">SUM(G139:G145)</f>
        <v>20</v>
      </c>
      <c r="H146" s="19">
        <f t="shared" si="67"/>
        <v>22</v>
      </c>
      <c r="I146" s="19">
        <f t="shared" si="67"/>
        <v>67</v>
      </c>
      <c r="J146" s="19">
        <f t="shared" si="67"/>
        <v>511</v>
      </c>
      <c r="K146" s="25"/>
      <c r="L146" s="19">
        <f t="shared" ref="L146" si="68">SUM(L139:L145)</f>
        <v>74.77000000000001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94" t="s">
        <v>4</v>
      </c>
      <c r="D157" s="95"/>
      <c r="E157" s="31"/>
      <c r="F157" s="32">
        <f>F146+F156</f>
        <v>510</v>
      </c>
      <c r="G157" s="32">
        <f t="shared" ref="G157" si="71">G146+G156</f>
        <v>20</v>
      </c>
      <c r="H157" s="32">
        <f t="shared" ref="H157" si="72">H146+H156</f>
        <v>22</v>
      </c>
      <c r="I157" s="32">
        <f t="shared" ref="I157" si="73">I146+I156</f>
        <v>67</v>
      </c>
      <c r="J157" s="32">
        <f t="shared" ref="J157:L157" si="74">J146+J156</f>
        <v>511</v>
      </c>
      <c r="K157" s="32"/>
      <c r="L157" s="32">
        <f t="shared" si="74"/>
        <v>74.77000000000001</v>
      </c>
    </row>
    <row r="158" spans="1:12" ht="30.75" thickBot="1" x14ac:dyDescent="0.3">
      <c r="A158" s="20">
        <v>2</v>
      </c>
      <c r="B158" s="21">
        <v>3</v>
      </c>
      <c r="C158" s="22" t="s">
        <v>20</v>
      </c>
      <c r="D158" s="65" t="s">
        <v>21</v>
      </c>
      <c r="E158" s="52" t="s">
        <v>71</v>
      </c>
      <c r="F158" s="71">
        <v>245</v>
      </c>
      <c r="G158" s="71">
        <v>18</v>
      </c>
      <c r="H158" s="71">
        <v>19</v>
      </c>
      <c r="I158" s="75">
        <v>43</v>
      </c>
      <c r="J158" s="71">
        <v>405</v>
      </c>
      <c r="K158" s="51" t="s">
        <v>73</v>
      </c>
      <c r="L158" s="79">
        <v>49.77</v>
      </c>
    </row>
    <row r="159" spans="1:12" ht="15" x14ac:dyDescent="0.25">
      <c r="A159" s="23"/>
      <c r="B159" s="15"/>
      <c r="C159" s="11"/>
      <c r="D159" s="65" t="s">
        <v>22</v>
      </c>
      <c r="E159" s="55" t="s">
        <v>41</v>
      </c>
      <c r="F159" s="72">
        <v>200</v>
      </c>
      <c r="G159" s="72">
        <v>0</v>
      </c>
      <c r="H159" s="72">
        <v>0</v>
      </c>
      <c r="I159" s="76">
        <v>7</v>
      </c>
      <c r="J159" s="72">
        <v>27</v>
      </c>
      <c r="K159" s="54">
        <v>431</v>
      </c>
      <c r="L159" s="80">
        <v>10</v>
      </c>
    </row>
    <row r="160" spans="1:12" ht="15" x14ac:dyDescent="0.25">
      <c r="A160" s="23"/>
      <c r="B160" s="15"/>
      <c r="C160" s="11"/>
      <c r="D160" s="66" t="s">
        <v>30</v>
      </c>
      <c r="E160" s="55" t="s">
        <v>38</v>
      </c>
      <c r="F160" s="72">
        <v>30</v>
      </c>
      <c r="G160" s="72">
        <v>2</v>
      </c>
      <c r="H160" s="72">
        <v>0</v>
      </c>
      <c r="I160" s="76">
        <v>15</v>
      </c>
      <c r="J160" s="72">
        <v>71</v>
      </c>
      <c r="K160" s="54" t="s">
        <v>54</v>
      </c>
      <c r="L160" s="80">
        <v>3</v>
      </c>
    </row>
    <row r="161" spans="1:12" ht="15" x14ac:dyDescent="0.25">
      <c r="A161" s="23"/>
      <c r="B161" s="15"/>
      <c r="C161" s="11"/>
      <c r="D161" s="66" t="s">
        <v>31</v>
      </c>
      <c r="E161" s="55" t="s">
        <v>39</v>
      </c>
      <c r="F161" s="72">
        <v>20</v>
      </c>
      <c r="G161" s="72">
        <v>1</v>
      </c>
      <c r="H161" s="72">
        <v>0</v>
      </c>
      <c r="I161" s="76">
        <v>9</v>
      </c>
      <c r="J161" s="72">
        <v>41</v>
      </c>
      <c r="K161" s="54" t="s">
        <v>54</v>
      </c>
      <c r="L161" s="80">
        <v>2</v>
      </c>
    </row>
    <row r="162" spans="1:12" ht="15" x14ac:dyDescent="0.25">
      <c r="A162" s="23"/>
      <c r="B162" s="15"/>
      <c r="C162" s="11"/>
      <c r="D162" s="60" t="s">
        <v>25</v>
      </c>
      <c r="E162" s="73" t="s">
        <v>72</v>
      </c>
      <c r="F162" s="74">
        <v>60</v>
      </c>
      <c r="G162" s="74">
        <v>1</v>
      </c>
      <c r="H162" s="74">
        <v>3</v>
      </c>
      <c r="I162" s="77">
        <v>4</v>
      </c>
      <c r="J162" s="74">
        <v>43</v>
      </c>
      <c r="K162" s="78" t="s">
        <v>54</v>
      </c>
      <c r="L162" s="81">
        <v>10</v>
      </c>
    </row>
    <row r="163" spans="1:12" ht="15" x14ac:dyDescent="0.25">
      <c r="A163" s="23"/>
      <c r="B163" s="15"/>
      <c r="C163" s="11"/>
      <c r="D163" s="50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555</v>
      </c>
      <c r="G165" s="19">
        <f t="shared" ref="G165:J165" si="75">SUM(G158:G164)</f>
        <v>22</v>
      </c>
      <c r="H165" s="19">
        <f t="shared" si="75"/>
        <v>22</v>
      </c>
      <c r="I165" s="19">
        <f t="shared" si="75"/>
        <v>78</v>
      </c>
      <c r="J165" s="19">
        <f t="shared" si="75"/>
        <v>587</v>
      </c>
      <c r="K165" s="25"/>
      <c r="L165" s="19">
        <f t="shared" ref="L165" si="76">SUM(L158:L164)</f>
        <v>74.77000000000001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94" t="s">
        <v>4</v>
      </c>
      <c r="D176" s="95"/>
      <c r="E176" s="31"/>
      <c r="F176" s="32">
        <f>F165+F175</f>
        <v>555</v>
      </c>
      <c r="G176" s="32">
        <f t="shared" ref="G176" si="79">G165+G175</f>
        <v>22</v>
      </c>
      <c r="H176" s="32">
        <f t="shared" ref="H176" si="80">H165+H175</f>
        <v>22</v>
      </c>
      <c r="I176" s="32">
        <f t="shared" ref="I176" si="81">I165+I175</f>
        <v>78</v>
      </c>
      <c r="J176" s="32">
        <f t="shared" ref="J176:L176" si="82">J165+J175</f>
        <v>587</v>
      </c>
      <c r="K176" s="32"/>
      <c r="L176" s="32">
        <f t="shared" si="82"/>
        <v>74.77000000000001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65" t="s">
        <v>21</v>
      </c>
      <c r="E177" s="52" t="s">
        <v>74</v>
      </c>
      <c r="F177" s="71">
        <v>235</v>
      </c>
      <c r="G177" s="71">
        <v>18</v>
      </c>
      <c r="H177" s="71">
        <v>10</v>
      </c>
      <c r="I177" s="75">
        <v>21</v>
      </c>
      <c r="J177" s="71">
        <v>246</v>
      </c>
      <c r="K177" s="82" t="s">
        <v>77</v>
      </c>
      <c r="L177" s="79">
        <v>49.77</v>
      </c>
    </row>
    <row r="178" spans="1:12" ht="15" x14ac:dyDescent="0.25">
      <c r="A178" s="23"/>
      <c r="B178" s="15"/>
      <c r="C178" s="11"/>
      <c r="D178" s="65" t="s">
        <v>22</v>
      </c>
      <c r="E178" s="55" t="s">
        <v>75</v>
      </c>
      <c r="F178" s="72">
        <v>200</v>
      </c>
      <c r="G178" s="72">
        <v>2</v>
      </c>
      <c r="H178" s="72">
        <v>1</v>
      </c>
      <c r="I178" s="76">
        <v>26</v>
      </c>
      <c r="J178" s="72">
        <v>123</v>
      </c>
      <c r="K178" s="83">
        <v>402</v>
      </c>
      <c r="L178" s="80">
        <v>10</v>
      </c>
    </row>
    <row r="179" spans="1:12" ht="15" x14ac:dyDescent="0.25">
      <c r="A179" s="23"/>
      <c r="B179" s="15"/>
      <c r="C179" s="11"/>
      <c r="D179" s="66" t="s">
        <v>30</v>
      </c>
      <c r="E179" s="55" t="s">
        <v>38</v>
      </c>
      <c r="F179" s="72">
        <v>30</v>
      </c>
      <c r="G179" s="72">
        <v>2</v>
      </c>
      <c r="H179" s="72">
        <v>1</v>
      </c>
      <c r="I179" s="76">
        <v>15</v>
      </c>
      <c r="J179" s="72">
        <v>71</v>
      </c>
      <c r="K179" s="83" t="s">
        <v>54</v>
      </c>
      <c r="L179" s="80">
        <v>3</v>
      </c>
    </row>
    <row r="180" spans="1:12" ht="15" x14ac:dyDescent="0.25">
      <c r="A180" s="23"/>
      <c r="B180" s="15"/>
      <c r="C180" s="11"/>
      <c r="D180" s="66" t="s">
        <v>31</v>
      </c>
      <c r="E180" s="55" t="s">
        <v>39</v>
      </c>
      <c r="F180" s="72">
        <v>20</v>
      </c>
      <c r="G180" s="72">
        <v>0</v>
      </c>
      <c r="H180" s="72">
        <v>1</v>
      </c>
      <c r="I180" s="76">
        <v>4</v>
      </c>
      <c r="J180" s="72">
        <v>27</v>
      </c>
      <c r="K180" s="83" t="s">
        <v>54</v>
      </c>
      <c r="L180" s="80">
        <v>2</v>
      </c>
    </row>
    <row r="181" spans="1:12" ht="15" x14ac:dyDescent="0.25">
      <c r="A181" s="23"/>
      <c r="B181" s="15"/>
      <c r="C181" s="11"/>
      <c r="D181" s="60" t="s">
        <v>23</v>
      </c>
      <c r="E181" s="73" t="s">
        <v>76</v>
      </c>
      <c r="F181" s="74">
        <v>100</v>
      </c>
      <c r="G181" s="74">
        <v>1</v>
      </c>
      <c r="H181" s="74">
        <v>1</v>
      </c>
      <c r="I181" s="77">
        <v>5</v>
      </c>
      <c r="J181" s="74">
        <v>36</v>
      </c>
      <c r="K181" s="78" t="s">
        <v>54</v>
      </c>
      <c r="L181" s="81">
        <v>10</v>
      </c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585</v>
      </c>
      <c r="G184" s="19">
        <f t="shared" ref="G184:J184" si="83">SUM(G177:G183)</f>
        <v>23</v>
      </c>
      <c r="H184" s="19">
        <f t="shared" si="83"/>
        <v>14</v>
      </c>
      <c r="I184" s="19">
        <f t="shared" si="83"/>
        <v>71</v>
      </c>
      <c r="J184" s="19">
        <f t="shared" si="83"/>
        <v>503</v>
      </c>
      <c r="K184" s="25"/>
      <c r="L184" s="19">
        <f t="shared" ref="L184" si="84">SUM(L177:L183)</f>
        <v>74.77000000000001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94" t="s">
        <v>4</v>
      </c>
      <c r="D195" s="95"/>
      <c r="E195" s="31"/>
      <c r="F195" s="32">
        <f>F184+F194</f>
        <v>585</v>
      </c>
      <c r="G195" s="32">
        <f t="shared" ref="G195" si="87">G184+G194</f>
        <v>23</v>
      </c>
      <c r="H195" s="32">
        <f t="shared" ref="H195" si="88">H184+H194</f>
        <v>14</v>
      </c>
      <c r="I195" s="32">
        <f t="shared" ref="I195" si="89">I184+I194</f>
        <v>71</v>
      </c>
      <c r="J195" s="32">
        <f t="shared" ref="J195:L195" si="90">J184+J194</f>
        <v>503</v>
      </c>
      <c r="K195" s="32"/>
      <c r="L195" s="32">
        <f t="shared" si="90"/>
        <v>74.77000000000001</v>
      </c>
    </row>
    <row r="196" spans="1:12" ht="30.75" thickBot="1" x14ac:dyDescent="0.3">
      <c r="A196" s="20">
        <v>2</v>
      </c>
      <c r="B196" s="21">
        <v>5</v>
      </c>
      <c r="C196" s="22" t="s">
        <v>20</v>
      </c>
      <c r="D196" s="65" t="s">
        <v>21</v>
      </c>
      <c r="E196" s="85" t="s">
        <v>78</v>
      </c>
      <c r="F196" s="71">
        <v>245</v>
      </c>
      <c r="G196" s="71">
        <v>15</v>
      </c>
      <c r="H196" s="71">
        <v>19</v>
      </c>
      <c r="I196" s="75">
        <v>29</v>
      </c>
      <c r="J196" s="71">
        <v>313</v>
      </c>
      <c r="K196" s="82" t="s">
        <v>49</v>
      </c>
      <c r="L196" s="90">
        <v>44.77</v>
      </c>
    </row>
    <row r="197" spans="1:12" ht="15" x14ac:dyDescent="0.25">
      <c r="A197" s="23"/>
      <c r="B197" s="15"/>
      <c r="C197" s="11"/>
      <c r="D197" s="65" t="s">
        <v>22</v>
      </c>
      <c r="E197" s="55" t="s">
        <v>64</v>
      </c>
      <c r="F197" s="72">
        <v>200</v>
      </c>
      <c r="G197" s="72">
        <v>2</v>
      </c>
      <c r="H197" s="72">
        <v>1</v>
      </c>
      <c r="I197" s="76">
        <v>21</v>
      </c>
      <c r="J197" s="72">
        <v>92</v>
      </c>
      <c r="K197" s="83">
        <v>430</v>
      </c>
      <c r="L197" s="80">
        <v>10</v>
      </c>
    </row>
    <row r="198" spans="1:12" ht="15" x14ac:dyDescent="0.25">
      <c r="A198" s="23"/>
      <c r="B198" s="15"/>
      <c r="C198" s="11"/>
      <c r="D198" s="66" t="s">
        <v>30</v>
      </c>
      <c r="E198" s="55" t="s">
        <v>38</v>
      </c>
      <c r="F198" s="72">
        <v>30</v>
      </c>
      <c r="G198" s="72">
        <v>2</v>
      </c>
      <c r="H198" s="72">
        <v>0</v>
      </c>
      <c r="I198" s="76">
        <v>15</v>
      </c>
      <c r="J198" s="72">
        <v>67</v>
      </c>
      <c r="K198" s="83" t="s">
        <v>54</v>
      </c>
      <c r="L198" s="80">
        <v>3</v>
      </c>
    </row>
    <row r="199" spans="1:12" ht="15" x14ac:dyDescent="0.25">
      <c r="A199" s="23"/>
      <c r="B199" s="15"/>
      <c r="C199" s="11"/>
      <c r="D199" s="66" t="s">
        <v>31</v>
      </c>
      <c r="E199" s="55" t="s">
        <v>39</v>
      </c>
      <c r="F199" s="72">
        <v>20</v>
      </c>
      <c r="G199" s="72">
        <v>1</v>
      </c>
      <c r="H199" s="72">
        <v>0</v>
      </c>
      <c r="I199" s="76">
        <v>9</v>
      </c>
      <c r="J199" s="72">
        <v>38</v>
      </c>
      <c r="K199" s="83" t="s">
        <v>54</v>
      </c>
      <c r="L199" s="80">
        <v>2</v>
      </c>
    </row>
    <row r="200" spans="1:12" ht="15" x14ac:dyDescent="0.25">
      <c r="A200" s="23"/>
      <c r="B200" s="15"/>
      <c r="C200" s="11"/>
      <c r="D200" s="60" t="s">
        <v>25</v>
      </c>
      <c r="E200" s="73" t="s">
        <v>45</v>
      </c>
      <c r="F200" s="74">
        <v>60</v>
      </c>
      <c r="G200" s="74">
        <v>0</v>
      </c>
      <c r="H200" s="74">
        <v>0</v>
      </c>
      <c r="I200" s="77">
        <v>7</v>
      </c>
      <c r="J200" s="74">
        <v>30</v>
      </c>
      <c r="K200" s="78">
        <v>51</v>
      </c>
      <c r="L200" s="81">
        <v>10</v>
      </c>
    </row>
    <row r="201" spans="1:12" ht="15.75" thickBot="1" x14ac:dyDescent="0.3">
      <c r="A201" s="23"/>
      <c r="B201" s="15"/>
      <c r="C201" s="11"/>
      <c r="D201" s="67" t="s">
        <v>52</v>
      </c>
      <c r="E201" s="58" t="s">
        <v>50</v>
      </c>
      <c r="F201" s="86">
        <v>150</v>
      </c>
      <c r="G201" s="87">
        <v>5</v>
      </c>
      <c r="H201" s="87">
        <v>0</v>
      </c>
      <c r="I201" s="88">
        <v>6</v>
      </c>
      <c r="J201" s="87">
        <v>47</v>
      </c>
      <c r="K201" s="89">
        <v>435</v>
      </c>
      <c r="L201" s="90">
        <v>5</v>
      </c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705</v>
      </c>
      <c r="G203" s="19">
        <f t="shared" ref="G203:J203" si="91">SUM(G196:G202)</f>
        <v>25</v>
      </c>
      <c r="H203" s="19">
        <f t="shared" si="91"/>
        <v>20</v>
      </c>
      <c r="I203" s="19">
        <f t="shared" si="91"/>
        <v>87</v>
      </c>
      <c r="J203" s="19">
        <f t="shared" si="91"/>
        <v>587</v>
      </c>
      <c r="K203" s="25"/>
      <c r="L203" s="19">
        <f t="shared" ref="L203" si="92">SUM(L196:L202)</f>
        <v>74.77000000000001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3">SUM(G204:G212)</f>
        <v>0</v>
      </c>
      <c r="H213" s="19">
        <f t="shared" si="93"/>
        <v>0</v>
      </c>
      <c r="I213" s="19">
        <f t="shared" si="93"/>
        <v>0</v>
      </c>
      <c r="J213" s="19">
        <f t="shared" si="93"/>
        <v>0</v>
      </c>
      <c r="K213" s="25"/>
      <c r="L213" s="19">
        <f t="shared" ref="L213" si="94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94" t="s">
        <v>4</v>
      </c>
      <c r="D214" s="95"/>
      <c r="E214" s="31"/>
      <c r="F214" s="32">
        <f>F203+F213</f>
        <v>705</v>
      </c>
      <c r="G214" s="32">
        <f t="shared" ref="G214:J214" si="95">G203+G213</f>
        <v>25</v>
      </c>
      <c r="H214" s="32">
        <f t="shared" si="95"/>
        <v>20</v>
      </c>
      <c r="I214" s="32">
        <f t="shared" si="95"/>
        <v>87</v>
      </c>
      <c r="J214" s="32">
        <f t="shared" si="95"/>
        <v>587</v>
      </c>
      <c r="K214" s="32"/>
      <c r="L214" s="32">
        <f t="shared" ref="L214" si="96">L203+L213</f>
        <v>74.77000000000001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65" t="s">
        <v>21</v>
      </c>
      <c r="E215" s="52" t="s">
        <v>79</v>
      </c>
      <c r="F215" s="53">
        <v>255</v>
      </c>
      <c r="G215" s="53">
        <v>9</v>
      </c>
      <c r="H215" s="53">
        <v>12</v>
      </c>
      <c r="I215" s="61">
        <v>9</v>
      </c>
      <c r="J215" s="53">
        <v>320</v>
      </c>
      <c r="K215" s="82">
        <v>84</v>
      </c>
      <c r="L215" s="68">
        <v>52.77</v>
      </c>
    </row>
    <row r="216" spans="1:12" ht="15" x14ac:dyDescent="0.25">
      <c r="A216" s="23"/>
      <c r="B216" s="15"/>
      <c r="C216" s="11"/>
      <c r="D216" s="65" t="s">
        <v>29</v>
      </c>
      <c r="E216" s="55" t="s">
        <v>43</v>
      </c>
      <c r="F216" s="56">
        <v>200</v>
      </c>
      <c r="G216" s="56">
        <v>0</v>
      </c>
      <c r="H216" s="56">
        <v>0</v>
      </c>
      <c r="I216" s="62">
        <v>23</v>
      </c>
      <c r="J216" s="56">
        <v>101</v>
      </c>
      <c r="K216" s="83" t="s">
        <v>54</v>
      </c>
      <c r="L216" s="69">
        <v>10</v>
      </c>
    </row>
    <row r="217" spans="1:12" ht="15" x14ac:dyDescent="0.25">
      <c r="A217" s="23"/>
      <c r="B217" s="15"/>
      <c r="C217" s="11"/>
      <c r="D217" s="66" t="s">
        <v>30</v>
      </c>
      <c r="E217" s="55" t="s">
        <v>38</v>
      </c>
      <c r="F217" s="56">
        <v>30</v>
      </c>
      <c r="G217" s="56">
        <v>2</v>
      </c>
      <c r="H217" s="56">
        <v>0</v>
      </c>
      <c r="I217" s="62">
        <v>15</v>
      </c>
      <c r="J217" s="56">
        <v>65</v>
      </c>
      <c r="K217" s="83" t="s">
        <v>54</v>
      </c>
      <c r="L217" s="69">
        <v>3</v>
      </c>
    </row>
    <row r="218" spans="1:12" ht="15" x14ac:dyDescent="0.25">
      <c r="A218" s="23"/>
      <c r="B218" s="15"/>
      <c r="C218" s="11"/>
      <c r="D218" s="66" t="s">
        <v>51</v>
      </c>
      <c r="E218" s="55" t="s">
        <v>68</v>
      </c>
      <c r="F218" s="56">
        <v>20</v>
      </c>
      <c r="G218" s="56">
        <v>1</v>
      </c>
      <c r="H218" s="56">
        <v>0</v>
      </c>
      <c r="I218" s="62">
        <v>9</v>
      </c>
      <c r="J218" s="56">
        <v>40</v>
      </c>
      <c r="K218" s="83" t="s">
        <v>54</v>
      </c>
      <c r="L218" s="69">
        <v>7</v>
      </c>
    </row>
    <row r="219" spans="1:12" ht="15.75" thickBot="1" x14ac:dyDescent="0.3">
      <c r="A219" s="23"/>
      <c r="B219" s="15"/>
      <c r="C219" s="11"/>
      <c r="D219" s="67" t="s">
        <v>31</v>
      </c>
      <c r="E219" s="58" t="s">
        <v>39</v>
      </c>
      <c r="F219" s="59">
        <v>20</v>
      </c>
      <c r="G219" s="63">
        <v>0</v>
      </c>
      <c r="H219" s="63">
        <v>1</v>
      </c>
      <c r="I219" s="64">
        <v>4</v>
      </c>
      <c r="J219" s="63">
        <v>27</v>
      </c>
      <c r="K219" s="78" t="s">
        <v>54</v>
      </c>
      <c r="L219" s="70">
        <v>2</v>
      </c>
    </row>
    <row r="220" spans="1:12" ht="15" x14ac:dyDescent="0.25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23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525</v>
      </c>
      <c r="G222" s="19">
        <f t="shared" ref="G222:J222" si="97">SUM(G215:G221)</f>
        <v>12</v>
      </c>
      <c r="H222" s="19">
        <f t="shared" si="97"/>
        <v>13</v>
      </c>
      <c r="I222" s="19">
        <f t="shared" si="97"/>
        <v>60</v>
      </c>
      <c r="J222" s="19">
        <f t="shared" si="97"/>
        <v>553</v>
      </c>
      <c r="K222" s="25"/>
      <c r="L222" s="19">
        <f t="shared" ref="L222" si="98">SUM(L215:L221)</f>
        <v>74.77000000000001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3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3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ref="L232" si="100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94" t="s">
        <v>4</v>
      </c>
      <c r="D233" s="95"/>
      <c r="E233" s="31"/>
      <c r="F233" s="32">
        <f>F222+F232</f>
        <v>525</v>
      </c>
      <c r="G233" s="32">
        <f t="shared" ref="G233:J233" si="101">G222+G232</f>
        <v>12</v>
      </c>
      <c r="H233" s="32">
        <f t="shared" si="101"/>
        <v>13</v>
      </c>
      <c r="I233" s="32">
        <f t="shared" si="101"/>
        <v>60</v>
      </c>
      <c r="J233" s="32">
        <f t="shared" si="101"/>
        <v>553</v>
      </c>
      <c r="K233" s="32"/>
      <c r="L233" s="32">
        <f t="shared" ref="L233" si="102">L222+L232</f>
        <v>74.77000000000001</v>
      </c>
    </row>
    <row r="234" spans="1:12" ht="13.9" customHeight="1" thickBot="1" x14ac:dyDescent="0.25">
      <c r="A234" s="27"/>
      <c r="B234" s="28"/>
      <c r="C234" s="91" t="s">
        <v>5</v>
      </c>
      <c r="D234" s="92"/>
      <c r="E234" s="9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558.33333333333337</v>
      </c>
      <c r="G234" s="34">
        <f t="shared" ref="G234:L234" si="103">(G24+G43+G62+G81+G100+G119+G138+G157+G176+G195+G214+G233)/(IF(G24=0,0,1)+IF(G43=0,0,1)+IF(G62=0,0,1)+IF(G81=0,0,1)+IF(G100=0,0,1)+IF(G119=0,0,1)+IF(G138=0,0,1)+IF(G157=0,0,1)+IF(G176=0,0,1)+IF(G195=0,0,1)+IF(G214=0,0,1)+IF(G233=0,0,1))</f>
        <v>19.166666666666668</v>
      </c>
      <c r="H234" s="34">
        <f t="shared" si="103"/>
        <v>19.333333333333332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72.416666666666671</v>
      </c>
      <c r="J234" s="34">
        <f t="shared" si="103"/>
        <v>534.83333333333337</v>
      </c>
      <c r="K234" s="34"/>
      <c r="L234" s="34">
        <f t="shared" si="103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Storm Ice</cp:lastModifiedBy>
  <dcterms:created xsi:type="dcterms:W3CDTF">2022-05-16T14:23:56Z</dcterms:created>
  <dcterms:modified xsi:type="dcterms:W3CDTF">2025-10-02T08:50:46Z</dcterms:modified>
</cp:coreProperties>
</file>