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59DA0B49-C74C-47DD-BB06-16A2BA3FB5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8" i="1" l="1"/>
  <c r="K31" i="1"/>
  <c r="B31" i="1"/>
  <c r="A31" i="1"/>
  <c r="L30" i="1"/>
  <c r="L31" i="1" s="1"/>
  <c r="J30" i="1"/>
  <c r="I30" i="1"/>
  <c r="H30" i="1"/>
  <c r="G30" i="1"/>
  <c r="F30" i="1"/>
  <c r="A27" i="1"/>
  <c r="J26" i="1"/>
  <c r="I26" i="1"/>
  <c r="H26" i="1"/>
  <c r="G26" i="1"/>
  <c r="F26" i="1"/>
  <c r="G13" i="1"/>
  <c r="H13" i="1"/>
  <c r="I13" i="1"/>
  <c r="J13" i="1"/>
  <c r="F13" i="1"/>
  <c r="G31" i="1" l="1"/>
  <c r="H31" i="1"/>
  <c r="I31" i="1"/>
  <c r="F31" i="1"/>
  <c r="J31" i="1"/>
  <c r="G81" i="1"/>
  <c r="H81" i="1"/>
  <c r="I81" i="1"/>
  <c r="J81" i="1"/>
  <c r="F81" i="1"/>
  <c r="G108" i="1" l="1"/>
  <c r="H108" i="1"/>
  <c r="I108" i="1"/>
  <c r="J108" i="1"/>
  <c r="F108" i="1"/>
  <c r="K155" i="1" l="1"/>
  <c r="K141" i="1"/>
  <c r="F141" i="1"/>
  <c r="K128" i="1"/>
  <c r="F128" i="1"/>
  <c r="H114" i="1"/>
  <c r="I114" i="1"/>
  <c r="J114" i="1"/>
  <c r="K114" i="1"/>
  <c r="F114" i="1"/>
  <c r="K100" i="1"/>
  <c r="F100" i="1"/>
  <c r="G86" i="1"/>
  <c r="H86" i="1"/>
  <c r="I86" i="1"/>
  <c r="J86" i="1"/>
  <c r="K86" i="1"/>
  <c r="F86" i="1"/>
  <c r="K73" i="1"/>
  <c r="L73" i="1"/>
  <c r="F73" i="1"/>
  <c r="K59" i="1"/>
  <c r="L59" i="1"/>
  <c r="G53" i="1"/>
  <c r="G59" i="1" s="1"/>
  <c r="H53" i="1"/>
  <c r="H59" i="1" s="1"/>
  <c r="I53" i="1"/>
  <c r="I59" i="1" s="1"/>
  <c r="J53" i="1"/>
  <c r="J59" i="1" s="1"/>
  <c r="F53" i="1"/>
  <c r="F59" i="1" s="1"/>
  <c r="K45" i="1"/>
  <c r="L45" i="1"/>
  <c r="F45" i="1"/>
  <c r="K18" i="1"/>
  <c r="L167" i="1" l="1"/>
  <c r="J167" i="1"/>
  <c r="I167" i="1"/>
  <c r="H167" i="1"/>
  <c r="G167" i="1"/>
  <c r="F167" i="1"/>
  <c r="L163" i="1"/>
  <c r="L168" i="1" s="1"/>
  <c r="J163" i="1"/>
  <c r="J168" i="1" s="1"/>
  <c r="I163" i="1"/>
  <c r="I168" i="1" s="1"/>
  <c r="H163" i="1"/>
  <c r="H168" i="1" s="1"/>
  <c r="G163" i="1"/>
  <c r="G168" i="1" s="1"/>
  <c r="L153" i="1"/>
  <c r="J153" i="1"/>
  <c r="I153" i="1"/>
  <c r="H153" i="1"/>
  <c r="G153" i="1"/>
  <c r="F153" i="1"/>
  <c r="L149" i="1"/>
  <c r="L155" i="1" s="1"/>
  <c r="J149" i="1"/>
  <c r="J155" i="1" s="1"/>
  <c r="I149" i="1"/>
  <c r="I155" i="1" s="1"/>
  <c r="H149" i="1"/>
  <c r="H155" i="1" s="1"/>
  <c r="G149" i="1"/>
  <c r="G155" i="1" s="1"/>
  <c r="F149" i="1"/>
  <c r="F155" i="1" s="1"/>
  <c r="L140" i="1"/>
  <c r="J140" i="1"/>
  <c r="I140" i="1"/>
  <c r="H140" i="1"/>
  <c r="G140" i="1"/>
  <c r="F140" i="1"/>
  <c r="L136" i="1"/>
  <c r="L141" i="1" s="1"/>
  <c r="J136" i="1"/>
  <c r="J141" i="1" s="1"/>
  <c r="I136" i="1"/>
  <c r="I141" i="1" s="1"/>
  <c r="H136" i="1"/>
  <c r="H141" i="1" s="1"/>
  <c r="G136" i="1"/>
  <c r="G141" i="1" s="1"/>
  <c r="L126" i="1"/>
  <c r="J126" i="1"/>
  <c r="I126" i="1"/>
  <c r="H126" i="1"/>
  <c r="G126" i="1"/>
  <c r="F126" i="1"/>
  <c r="L122" i="1"/>
  <c r="L128" i="1" s="1"/>
  <c r="J122" i="1"/>
  <c r="J128" i="1" s="1"/>
  <c r="I122" i="1"/>
  <c r="I128" i="1" s="1"/>
  <c r="H122" i="1"/>
  <c r="H128" i="1" s="1"/>
  <c r="G122" i="1"/>
  <c r="G128" i="1" s="1"/>
  <c r="L112" i="1"/>
  <c r="J112" i="1"/>
  <c r="I112" i="1"/>
  <c r="H112" i="1"/>
  <c r="G112" i="1"/>
  <c r="F112" i="1"/>
  <c r="L108" i="1"/>
  <c r="L114" i="1" s="1"/>
  <c r="G114" i="1"/>
  <c r="L98" i="1"/>
  <c r="J98" i="1"/>
  <c r="I98" i="1"/>
  <c r="H98" i="1"/>
  <c r="G98" i="1"/>
  <c r="F98" i="1"/>
  <c r="L94" i="1"/>
  <c r="L100" i="1" s="1"/>
  <c r="J94" i="1"/>
  <c r="J100" i="1" s="1"/>
  <c r="I94" i="1"/>
  <c r="I100" i="1" s="1"/>
  <c r="H94" i="1"/>
  <c r="H100" i="1" s="1"/>
  <c r="G94" i="1"/>
  <c r="G100" i="1" s="1"/>
  <c r="L85" i="1"/>
  <c r="L71" i="1"/>
  <c r="L57" i="1"/>
  <c r="L43" i="1"/>
  <c r="L17" i="1"/>
  <c r="L18" i="1" s="1"/>
  <c r="B168" i="1"/>
  <c r="A168" i="1"/>
  <c r="B164" i="1"/>
  <c r="A164" i="1"/>
  <c r="B155" i="1"/>
  <c r="A155" i="1"/>
  <c r="B150" i="1"/>
  <c r="A150" i="1"/>
  <c r="B141" i="1"/>
  <c r="A141" i="1"/>
  <c r="B137" i="1"/>
  <c r="A137" i="1"/>
  <c r="B128" i="1"/>
  <c r="A128" i="1"/>
  <c r="B123" i="1"/>
  <c r="A123" i="1"/>
  <c r="B114" i="1"/>
  <c r="A114" i="1"/>
  <c r="B109" i="1"/>
  <c r="A109" i="1"/>
  <c r="B100" i="1"/>
  <c r="A100" i="1"/>
  <c r="B95" i="1"/>
  <c r="A95" i="1"/>
  <c r="B86" i="1"/>
  <c r="A86" i="1"/>
  <c r="J85" i="1"/>
  <c r="I85" i="1"/>
  <c r="H85" i="1"/>
  <c r="G85" i="1"/>
  <c r="F85" i="1"/>
  <c r="B82" i="1"/>
  <c r="A82" i="1"/>
  <c r="L86" i="1"/>
  <c r="B73" i="1"/>
  <c r="A73" i="1"/>
  <c r="J71" i="1"/>
  <c r="I71" i="1"/>
  <c r="H71" i="1"/>
  <c r="G71" i="1"/>
  <c r="F71" i="1"/>
  <c r="B68" i="1"/>
  <c r="A68" i="1"/>
  <c r="J67" i="1"/>
  <c r="J73" i="1" s="1"/>
  <c r="I67" i="1"/>
  <c r="I73" i="1" s="1"/>
  <c r="H67" i="1"/>
  <c r="H73" i="1" s="1"/>
  <c r="G67" i="1"/>
  <c r="G73" i="1" s="1"/>
  <c r="B59" i="1"/>
  <c r="A59" i="1"/>
  <c r="J57" i="1"/>
  <c r="I57" i="1"/>
  <c r="H57" i="1"/>
  <c r="G57" i="1"/>
  <c r="F57" i="1"/>
  <c r="B54" i="1"/>
  <c r="A54" i="1"/>
  <c r="B45" i="1"/>
  <c r="A45" i="1"/>
  <c r="J43" i="1"/>
  <c r="I43" i="1"/>
  <c r="H43" i="1"/>
  <c r="G43" i="1"/>
  <c r="F43" i="1"/>
  <c r="A40" i="1"/>
  <c r="J39" i="1"/>
  <c r="J45" i="1" s="1"/>
  <c r="I39" i="1"/>
  <c r="I45" i="1" s="1"/>
  <c r="H39" i="1"/>
  <c r="H45" i="1" s="1"/>
  <c r="G39" i="1"/>
  <c r="G45" i="1" s="1"/>
  <c r="B18" i="1"/>
  <c r="A18" i="1"/>
  <c r="J17" i="1"/>
  <c r="J18" i="1" s="1"/>
  <c r="I17" i="1"/>
  <c r="I18" i="1" s="1"/>
  <c r="H17" i="1"/>
  <c r="H18" i="1" s="1"/>
  <c r="G17" i="1"/>
  <c r="F17" i="1"/>
  <c r="F18" i="1" s="1"/>
  <c r="F169" i="1" s="1"/>
  <c r="B14" i="1"/>
  <c r="A14" i="1"/>
  <c r="G18" i="1"/>
  <c r="J169" i="1" l="1"/>
  <c r="L169" i="1"/>
  <c r="G169" i="1"/>
  <c r="H169" i="1"/>
  <c r="I169" i="1"/>
</calcChain>
</file>

<file path=xl/sharedStrings.xml><?xml version="1.0" encoding="utf-8"?>
<sst xmlns="http://schemas.openxmlformats.org/spreadsheetml/2006/main" count="214" uniqueCount="83">
  <si>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</si>
  <si>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</si>
  <si>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</si>
  <si>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</si>
  <si>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</si>
  <si>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</si>
  <si>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</si>
  <si>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</si>
  <si>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</si>
  <si>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</si>
  <si>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</si>
  <si>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</si>
  <si>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</si>
  <si>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</si>
  <si>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</si>
  <si>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</si>
  <si>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</si>
  <si>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</si>
  <si>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</si>
  <si>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</si>
  <si>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</si>
  <si>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</si>
  <si>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</si>
  <si>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</si>
  <si>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</si>
  <si>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</si>
  <si>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гарнир</t>
  </si>
  <si>
    <t>итого</t>
  </si>
  <si>
    <t>Вес блюда, г</t>
  </si>
  <si>
    <t>Цена</t>
  </si>
  <si>
    <t>день</t>
  </si>
  <si>
    <t>месяц</t>
  </si>
  <si>
    <t>год</t>
  </si>
  <si>
    <t>Биточки рыбные с рисом отварным с маслом сливочным</t>
  </si>
  <si>
    <t>Чай с сахаром</t>
  </si>
  <si>
    <t>Хлеб пшеничный</t>
  </si>
  <si>
    <t>Хлеб ржаной</t>
  </si>
  <si>
    <t>Директор</t>
  </si>
  <si>
    <t>Салат из отварной свеклы</t>
  </si>
  <si>
    <t>Салат</t>
  </si>
  <si>
    <t>Салат изсвежей капусты с морковью</t>
  </si>
  <si>
    <t>борщ из свежей капусты с картофелем на мясном бульоне с мясом говядины, со сметаной</t>
  </si>
  <si>
    <t>Компот из сухофруктов</t>
  </si>
  <si>
    <t>Салат из моркови с яблоками</t>
  </si>
  <si>
    <t>гуляш из отварной говядины</t>
  </si>
  <si>
    <t>чай с ахаром, с лимоном</t>
  </si>
  <si>
    <t>сыр  порционно</t>
  </si>
  <si>
    <t>каша гречневая рассыпчатая</t>
  </si>
  <si>
    <t>Гарнир</t>
  </si>
  <si>
    <t>салат</t>
  </si>
  <si>
    <t xml:space="preserve">птица запеченная </t>
  </si>
  <si>
    <t>компот из сухофруктов (75С)</t>
  </si>
  <si>
    <t>пшеничный</t>
  </si>
  <si>
    <t>ржаной</t>
  </si>
  <si>
    <t>пюре картофельное с маслом сливочным</t>
  </si>
  <si>
    <t>свекла отварная дольками</t>
  </si>
  <si>
    <t>тефтели мясные запеченные в сметанно-томатном соусе</t>
  </si>
  <si>
    <t>напиток из свежих фруктов (75С)</t>
  </si>
  <si>
    <t>сыр порционно</t>
  </si>
  <si>
    <t>макаронные изделия отварные с маслом сливочным</t>
  </si>
  <si>
    <t>сырники из товорога с кашей пшенной молочной с маслом сливочным</t>
  </si>
  <si>
    <t>кофейный напиток с молоком</t>
  </si>
  <si>
    <t>плоды и ягоды свежие (яблоки)</t>
  </si>
  <si>
    <t>Котлеты аппетитные с кашей гречневой рассыпчатой с маслом сливочным</t>
  </si>
  <si>
    <t>Чай с сахаром с лимоном</t>
  </si>
  <si>
    <t>Салат из свежей капусты с морковью</t>
  </si>
  <si>
    <t>рыба, тушенная в томате с овощами</t>
  </si>
  <si>
    <t>компот из свежих яблок (75С)</t>
  </si>
  <si>
    <t>Фрукты</t>
  </si>
  <si>
    <t>плов из отварной говядины с рисовой крупой</t>
  </si>
  <si>
    <t>чай с сахаром</t>
  </si>
  <si>
    <t xml:space="preserve">Хлеб пшеничный </t>
  </si>
  <si>
    <t xml:space="preserve">Хлеб ржаной </t>
  </si>
  <si>
    <t>котлета из мяса птицы с макаронными изделиями отварными,  с маслом сливочным</t>
  </si>
  <si>
    <t>какао с молоком</t>
  </si>
  <si>
    <t>Салат из моркови</t>
  </si>
  <si>
    <t>овощи тущеные с мясом</t>
  </si>
  <si>
    <t>компот из сухофрутов (75С)</t>
  </si>
  <si>
    <t>плоды и ягоды свежие (апельсины)</t>
  </si>
  <si>
    <t>сырники из творога с кашей пшенной молочной с маслом сливочным</t>
  </si>
  <si>
    <t>чай "Витаминный" с шиповником</t>
  </si>
  <si>
    <t>Нуртдинова Р.Р.</t>
  </si>
  <si>
    <t>МБОУ "Шахмайкинская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</si>
</sst>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10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1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9" fillId="0" borderId="23" xfId="0" applyFont="1" applyBorder="1" applyAlignment="1">
      <alignment horizontal="center" vertical="center" wrapText="1"/>
    </xf>
    <xf numFmtId="0" fontId="11" fillId="5" borderId="2" xfId="1" applyFill="1" applyBorder="1" applyAlignment="1" applyProtection="1">
      <alignment wrapText="1"/>
      <protection locked="0"/>
    </xf>
    <xf numFmtId="1" fontId="11" fillId="5" borderId="1" xfId="1" applyNumberFormat="1" applyFill="1" applyBorder="1" applyAlignment="1" applyProtection="1">
      <alignment horizontal="center"/>
      <protection locked="0"/>
    </xf>
    <xf numFmtId="1" fontId="11" fillId="5" borderId="2" xfId="1" applyNumberFormat="1" applyFill="1" applyBorder="1" applyAlignment="1" applyProtection="1">
      <alignment horizontal="center"/>
      <protection locked="0"/>
    </xf>
    <xf numFmtId="2" fontId="11" fillId="5" borderId="1" xfId="1" applyNumberFormat="1" applyFill="1" applyBorder="1" applyAlignment="1" applyProtection="1">
      <alignment horizontal="center"/>
      <protection locked="0"/>
    </xf>
    <xf numFmtId="2" fontId="11" fillId="5" borderId="14" xfId="1" applyNumberFormat="1" applyFill="1" applyBorder="1" applyAlignment="1" applyProtection="1">
      <alignment horizontal="center"/>
      <protection locked="0"/>
    </xf>
    <xf numFmtId="2" fontId="11" fillId="5" borderId="2" xfId="1" applyNumberFormat="1" applyFill="1" applyBorder="1" applyAlignment="1" applyProtection="1">
      <alignment horizontal="center"/>
      <protection locked="0"/>
    </xf>
    <xf numFmtId="2" fontId="11" fillId="5" borderId="16" xfId="1" applyNumberFormat="1" applyFill="1" applyBorder="1" applyAlignment="1" applyProtection="1">
      <alignment horizontal="center"/>
      <protection locked="0"/>
    </xf>
    <xf numFmtId="0" fontId="2" fillId="5" borderId="2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5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11" fillId="5" borderId="1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0" fontId="11" fillId="5" borderId="2" xfId="1" applyNumberFormat="1" applyFill="1" applyBorder="1" applyAlignment="1" applyProtection="1">
      <alignment horizontal="center"/>
      <protection locked="0"/>
    </xf>
    <xf numFmtId="0" fontId="0" fillId="5" borderId="5" xfId="0" applyNumberFormat="1" applyFill="1" applyBorder="1" applyProtection="1">
      <protection locked="0"/>
    </xf>
    <xf numFmtId="0" fontId="0" fillId="5" borderId="24" xfId="0" applyNumberFormat="1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3" xfId="0" applyNumberFormat="1" applyFill="1" applyBorder="1" applyAlignment="1" applyProtection="1">
      <alignment horizontal="center"/>
      <protection locked="0"/>
    </xf>
    <xf numFmtId="2" fontId="0" fillId="5" borderId="3" xfId="0" applyNumberFormat="1" applyFill="1" applyBorder="1" applyProtection="1">
      <protection locked="0"/>
    </xf>
    <xf numFmtId="0" fontId="0" fillId="5" borderId="3" xfId="0" applyNumberFormat="1" applyFill="1" applyBorder="1" applyProtection="1">
      <protection locked="0"/>
    </xf>
    <xf numFmtId="0" fontId="0" fillId="5" borderId="22" xfId="0" applyNumberFormat="1" applyFill="1" applyBorder="1" applyProtection="1">
      <protection locked="0"/>
    </xf>
    <xf numFmtId="1" fontId="0" fillId="5" borderId="5" xfId="0" applyNumberFormat="1" applyFill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top" wrapText="1"/>
    </xf>
    <xf numFmtId="2" fontId="0" fillId="5" borderId="1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6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2" fillId="0" borderId="2" xfId="0" applyFont="1" applyBorder="1"/>
    <xf numFmtId="2" fontId="0" fillId="5" borderId="22" xfId="0" applyNumberFormat="1" applyFill="1" applyBorder="1" applyProtection="1">
      <protection locked="0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0" fillId="5" borderId="2" xfId="0" applyFill="1" applyBorder="1" applyProtection="1">
      <protection locked="0"/>
    </xf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0" fontId="2" fillId="5" borderId="27" xfId="0" applyFont="1" applyFill="1" applyBorder="1"/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2" fillId="0" borderId="2" xfId="0" applyFont="1" applyBorder="1" applyAlignment="1">
      <alignment horizontal="left"/>
    </xf>
    <xf numFmtId="0" fontId="6" fillId="4" borderId="20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"/>
  <sheetViews>
    <sheetView tabSelected="1" zoomScaleNormal="100" workbookViewId="0">
      <pane xSplit="4" ySplit="5" topLeftCell="E145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33203125" defaultRowHeight="13.2" x14ac:dyDescent="0.25"/>
  <cols>
    <col min="1" max="1" width="4.6640625" style="2" customWidth="1"/>
    <col min="2" max="2" width="5.33203125" style="2" customWidth="1"/>
    <col min="3" max="3" width="9.3320312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10.109375" style="2" customWidth="1"/>
    <col min="10" max="10" width="8.33203125" style="2" customWidth="1"/>
    <col min="11" max="11" width="10" style="2" customWidth="1"/>
    <col min="12" max="12" width="10.33203125" style="2" bestFit="1" customWidth="1"/>
    <col min="13" max="16384" width="9.33203125" style="2"/>
  </cols>
  <sheetData>
    <row r="1" spans="1:12" ht="14.4" x14ac:dyDescent="0.3">
      <c r="A1" s="1" t="s">
        <v>7</v>
      </c>
      <c r="C1" s="99" t="s">
        <v>82</v>
      </c>
      <c r="D1" s="100"/>
      <c r="E1" s="100"/>
      <c r="F1" s="13" t="s">
        <v>16</v>
      </c>
      <c r="G1" s="2" t="s">
        <v>17</v>
      </c>
      <c r="H1" s="101" t="s">
        <v>37</v>
      </c>
      <c r="I1" s="101"/>
      <c r="J1" s="101"/>
      <c r="K1" s="101"/>
    </row>
    <row r="2" spans="1:12" ht="17.399999999999999" x14ac:dyDescent="0.25">
      <c r="A2" s="36" t="s">
        <v>6</v>
      </c>
      <c r="C2" s="2"/>
      <c r="G2" s="2" t="s">
        <v>18</v>
      </c>
      <c r="H2" s="101" t="s">
        <v>81</v>
      </c>
      <c r="I2" s="101"/>
      <c r="J2" s="101"/>
      <c r="K2" s="10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11</v>
      </c>
      <c r="J3" s="46">
        <v>2025</v>
      </c>
      <c r="K3" s="1"/>
    </row>
    <row r="4" spans="1:12" ht="13.8" thickBot="1" x14ac:dyDescent="0.3">
      <c r="C4" s="2"/>
      <c r="D4" s="4"/>
      <c r="H4" s="47" t="s">
        <v>30</v>
      </c>
      <c r="I4" s="47" t="s">
        <v>31</v>
      </c>
      <c r="J4" s="47" t="s">
        <v>32</v>
      </c>
    </row>
    <row r="5" spans="1:12" ht="31.2" thickBot="1" x14ac:dyDescent="0.3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28</v>
      </c>
      <c r="G5" s="37" t="s">
        <v>1</v>
      </c>
      <c r="H5" s="37" t="s">
        <v>2</v>
      </c>
      <c r="I5" s="37" t="s">
        <v>3</v>
      </c>
      <c r="J5" s="37" t="s">
        <v>10</v>
      </c>
      <c r="K5" s="48" t="s">
        <v>11</v>
      </c>
      <c r="L5" s="37" t="s">
        <v>29</v>
      </c>
    </row>
    <row r="6" spans="1:12" ht="28.8" x14ac:dyDescent="0.3">
      <c r="A6" s="22">
        <v>1</v>
      </c>
      <c r="B6" s="23">
        <v>1</v>
      </c>
      <c r="C6" s="24" t="s">
        <v>20</v>
      </c>
      <c r="D6" s="5" t="s">
        <v>21</v>
      </c>
      <c r="E6" s="57" t="s">
        <v>41</v>
      </c>
      <c r="F6" s="50">
        <v>275</v>
      </c>
      <c r="G6" s="75">
        <v>11.47</v>
      </c>
      <c r="H6" s="75">
        <v>11.99</v>
      </c>
      <c r="I6" s="76">
        <v>24.66</v>
      </c>
      <c r="J6" s="52">
        <v>245.5</v>
      </c>
      <c r="K6" s="56"/>
      <c r="L6" s="39"/>
    </row>
    <row r="7" spans="1:12" ht="14.4" x14ac:dyDescent="0.3">
      <c r="A7" s="25"/>
      <c r="B7" s="16"/>
      <c r="C7" s="11"/>
      <c r="D7" s="7" t="s">
        <v>22</v>
      </c>
      <c r="E7" s="49" t="s">
        <v>42</v>
      </c>
      <c r="F7" s="51">
        <v>200</v>
      </c>
      <c r="G7" s="77">
        <v>0.66</v>
      </c>
      <c r="H7" s="77">
        <v>0.09</v>
      </c>
      <c r="I7" s="78">
        <v>22.03</v>
      </c>
      <c r="J7" s="54">
        <v>92.8</v>
      </c>
      <c r="K7" s="56"/>
      <c r="L7" s="41"/>
    </row>
    <row r="8" spans="1:12" ht="14.4" x14ac:dyDescent="0.3">
      <c r="A8" s="25"/>
      <c r="B8" s="16"/>
      <c r="C8" s="11"/>
      <c r="E8" s="49"/>
      <c r="F8" s="51"/>
      <c r="G8" s="54"/>
      <c r="H8" s="54"/>
      <c r="I8" s="55"/>
      <c r="J8" s="54"/>
      <c r="K8" s="56"/>
      <c r="L8" s="41"/>
    </row>
    <row r="9" spans="1:12" ht="14.4" x14ac:dyDescent="0.3">
      <c r="A9" s="25"/>
      <c r="B9" s="16"/>
      <c r="C9" s="11"/>
      <c r="D9" s="7" t="s">
        <v>23</v>
      </c>
      <c r="E9" s="49" t="s">
        <v>36</v>
      </c>
      <c r="F9" s="51">
        <v>30</v>
      </c>
      <c r="G9" s="54">
        <v>1.98</v>
      </c>
      <c r="H9" s="54">
        <v>0.36</v>
      </c>
      <c r="I9" s="55">
        <v>11.88</v>
      </c>
      <c r="J9" s="54">
        <v>59.4</v>
      </c>
      <c r="K9" s="56"/>
      <c r="L9" s="41"/>
    </row>
    <row r="10" spans="1:12" ht="14.4" x14ac:dyDescent="0.3">
      <c r="A10" s="25"/>
      <c r="B10" s="16"/>
      <c r="C10" s="11"/>
      <c r="D10" s="7" t="s">
        <v>39</v>
      </c>
      <c r="E10" s="58" t="s">
        <v>43</v>
      </c>
      <c r="F10" s="41">
        <v>60</v>
      </c>
      <c r="G10" s="77">
        <v>0.64</v>
      </c>
      <c r="H10" s="77">
        <v>3.01</v>
      </c>
      <c r="I10" s="78">
        <v>5.1100000000000003</v>
      </c>
      <c r="J10" s="41">
        <v>50.91</v>
      </c>
      <c r="K10" s="42"/>
      <c r="L10" s="41"/>
    </row>
    <row r="11" spans="1:12" ht="14.4" x14ac:dyDescent="0.3">
      <c r="A11" s="25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5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6"/>
      <c r="B13" s="18"/>
      <c r="C13" s="8"/>
      <c r="D13" s="19" t="s">
        <v>27</v>
      </c>
      <c r="E13" s="9"/>
      <c r="F13" s="74">
        <f>SUM(F6:F12)</f>
        <v>565</v>
      </c>
      <c r="G13" s="74">
        <f t="shared" ref="G13:J13" si="0">SUM(G6:G12)</f>
        <v>14.750000000000002</v>
      </c>
      <c r="H13" s="74">
        <f t="shared" si="0"/>
        <v>15.45</v>
      </c>
      <c r="I13" s="74">
        <f t="shared" si="0"/>
        <v>63.68</v>
      </c>
      <c r="J13" s="74">
        <f t="shared" si="0"/>
        <v>448.61</v>
      </c>
      <c r="K13" s="27"/>
      <c r="L13" s="21">
        <v>74.77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5"/>
      <c r="B15" s="16"/>
      <c r="C15" s="11"/>
      <c r="D15" s="6"/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5"/>
      <c r="B16" s="16"/>
      <c r="C16" s="11"/>
      <c r="D16" s="6"/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6"/>
      <c r="B17" s="18"/>
      <c r="C17" s="8"/>
      <c r="D17" s="19" t="s">
        <v>27</v>
      </c>
      <c r="E17" s="9"/>
      <c r="F17" s="21">
        <f>SUM(F14:F16)</f>
        <v>0</v>
      </c>
      <c r="G17" s="21">
        <f t="shared" ref="G17:L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f t="shared" si="1"/>
        <v>0</v>
      </c>
    </row>
    <row r="18" spans="1:12" ht="15" thickBot="1" x14ac:dyDescent="0.3">
      <c r="A18" s="31">
        <f>A6</f>
        <v>1</v>
      </c>
      <c r="B18" s="32">
        <f>B6</f>
        <v>1</v>
      </c>
      <c r="C18" s="97" t="s">
        <v>4</v>
      </c>
      <c r="D18" s="103"/>
      <c r="E18" s="33"/>
      <c r="F18" s="34">
        <f>F13+F17</f>
        <v>565</v>
      </c>
      <c r="G18" s="34">
        <f t="shared" ref="G18:L18" si="2">G13+G17</f>
        <v>14.750000000000002</v>
      </c>
      <c r="H18" s="34">
        <f t="shared" si="2"/>
        <v>15.45</v>
      </c>
      <c r="I18" s="34">
        <f t="shared" si="2"/>
        <v>63.68</v>
      </c>
      <c r="J18" s="34">
        <f t="shared" si="2"/>
        <v>448.61</v>
      </c>
      <c r="K18" s="34">
        <f t="shared" si="2"/>
        <v>0</v>
      </c>
      <c r="L18" s="34">
        <f t="shared" si="2"/>
        <v>74.77</v>
      </c>
    </row>
    <row r="19" spans="1:12" ht="14.4" x14ac:dyDescent="0.3">
      <c r="A19" s="22">
        <v>1</v>
      </c>
      <c r="B19" s="23">
        <v>2</v>
      </c>
      <c r="C19" s="24" t="s">
        <v>20</v>
      </c>
      <c r="D19" s="5" t="s">
        <v>21</v>
      </c>
      <c r="E19" s="62" t="s">
        <v>33</v>
      </c>
      <c r="F19" s="50">
        <v>228</v>
      </c>
      <c r="G19" s="52">
        <v>12.93</v>
      </c>
      <c r="H19" s="52">
        <v>12.41</v>
      </c>
      <c r="I19" s="53">
        <v>43.12</v>
      </c>
      <c r="J19" s="52">
        <v>304.3</v>
      </c>
      <c r="K19" s="56"/>
      <c r="L19" s="39"/>
    </row>
    <row r="20" spans="1:12" ht="14.4" x14ac:dyDescent="0.3">
      <c r="A20" s="25"/>
      <c r="B20" s="16"/>
      <c r="C20" s="11"/>
      <c r="D20" s="7" t="s">
        <v>22</v>
      </c>
      <c r="E20" s="63" t="s">
        <v>34</v>
      </c>
      <c r="F20" s="51">
        <v>200</v>
      </c>
      <c r="G20" s="54">
        <v>7.0000000000000007E-2</v>
      </c>
      <c r="H20" s="54">
        <v>0.02</v>
      </c>
      <c r="I20" s="55">
        <v>10.01</v>
      </c>
      <c r="J20" s="54">
        <v>40</v>
      </c>
      <c r="K20" s="56"/>
      <c r="L20" s="41"/>
    </row>
    <row r="21" spans="1:12" ht="14.4" x14ac:dyDescent="0.3">
      <c r="A21" s="25"/>
      <c r="B21" s="16"/>
      <c r="C21" s="11"/>
      <c r="E21" s="63"/>
      <c r="F21" s="51"/>
      <c r="G21" s="54"/>
      <c r="H21" s="54"/>
      <c r="I21" s="55"/>
      <c r="J21" s="54"/>
      <c r="K21" s="56"/>
      <c r="L21" s="41"/>
    </row>
    <row r="22" spans="1:12" ht="14.4" x14ac:dyDescent="0.3">
      <c r="A22" s="25"/>
      <c r="B22" s="16"/>
      <c r="C22" s="11"/>
      <c r="D22" s="7" t="s">
        <v>23</v>
      </c>
      <c r="E22" s="63" t="s">
        <v>36</v>
      </c>
      <c r="F22" s="51">
        <v>30</v>
      </c>
      <c r="G22" s="54">
        <v>1.98</v>
      </c>
      <c r="H22" s="54">
        <v>0.36</v>
      </c>
      <c r="I22" s="55">
        <v>11.88</v>
      </c>
      <c r="J22" s="54">
        <v>59.4</v>
      </c>
      <c r="K22" s="56"/>
      <c r="L22" s="41"/>
    </row>
    <row r="23" spans="1:12" ht="14.4" x14ac:dyDescent="0.3">
      <c r="A23" s="25"/>
      <c r="B23" s="16"/>
      <c r="C23" s="11"/>
      <c r="D23" s="7" t="s">
        <v>39</v>
      </c>
      <c r="E23" s="40" t="s">
        <v>40</v>
      </c>
      <c r="F23" s="41">
        <v>80</v>
      </c>
      <c r="G23" s="41">
        <v>1.05</v>
      </c>
      <c r="H23" s="41">
        <v>2.6</v>
      </c>
      <c r="I23" s="41">
        <v>5.17</v>
      </c>
      <c r="J23" s="41">
        <v>48.32</v>
      </c>
      <c r="K23" s="42"/>
      <c r="L23" s="41"/>
    </row>
    <row r="24" spans="1:12" ht="14.4" x14ac:dyDescent="0.3">
      <c r="A24" s="25"/>
      <c r="B24" s="16"/>
      <c r="C24" s="11"/>
      <c r="D24" s="6"/>
      <c r="E24" s="40"/>
      <c r="F24" s="41"/>
      <c r="G24" s="41"/>
      <c r="H24" s="41"/>
      <c r="I24" s="41"/>
      <c r="J24" s="41"/>
      <c r="K24" s="42"/>
      <c r="L24" s="41"/>
    </row>
    <row r="25" spans="1:12" ht="14.4" x14ac:dyDescent="0.3">
      <c r="A25" s="25"/>
      <c r="B25" s="16"/>
      <c r="C25" s="11"/>
      <c r="D25" s="6"/>
      <c r="E25" s="40"/>
      <c r="F25" s="41"/>
      <c r="G25" s="41"/>
      <c r="H25" s="41"/>
      <c r="I25" s="41"/>
      <c r="J25" s="41"/>
      <c r="K25" s="42"/>
      <c r="L25" s="41"/>
    </row>
    <row r="26" spans="1:12" ht="14.4" x14ac:dyDescent="0.3">
      <c r="A26" s="26"/>
      <c r="B26" s="18"/>
      <c r="C26" s="8"/>
      <c r="D26" s="19" t="s">
        <v>27</v>
      </c>
      <c r="E26" s="9"/>
      <c r="F26" s="74">
        <f>SUM(F19:F25)</f>
        <v>538</v>
      </c>
      <c r="G26" s="74">
        <f t="shared" ref="G26" si="3">SUM(G19:G25)</f>
        <v>16.03</v>
      </c>
      <c r="H26" s="74">
        <f t="shared" ref="H26" si="4">SUM(H19:H25)</f>
        <v>15.389999999999999</v>
      </c>
      <c r="I26" s="74">
        <f t="shared" ref="I26" si="5">SUM(I19:I25)</f>
        <v>70.179999999999993</v>
      </c>
      <c r="J26" s="74">
        <f t="shared" ref="J26" si="6">SUM(J19:J25)</f>
        <v>452.02</v>
      </c>
      <c r="K26" s="27"/>
      <c r="L26" s="21">
        <v>74.77</v>
      </c>
    </row>
    <row r="27" spans="1:12" ht="14.4" x14ac:dyDescent="0.3">
      <c r="A27" s="28">
        <f>A19</f>
        <v>1</v>
      </c>
      <c r="B27" s="14">
        <v>2</v>
      </c>
      <c r="C27" s="10" t="s">
        <v>25</v>
      </c>
      <c r="D27" s="12" t="s">
        <v>24</v>
      </c>
      <c r="E27" s="40"/>
      <c r="F27" s="41"/>
      <c r="G27" s="41"/>
      <c r="H27" s="41"/>
      <c r="I27" s="41"/>
      <c r="J27" s="41"/>
      <c r="K27" s="42"/>
      <c r="L27" s="41"/>
    </row>
    <row r="28" spans="1:12" ht="14.4" x14ac:dyDescent="0.3">
      <c r="A28" s="25"/>
      <c r="B28" s="16"/>
      <c r="C28" s="11"/>
      <c r="D28" s="6"/>
      <c r="E28" s="40"/>
      <c r="F28" s="41"/>
      <c r="G28" s="41"/>
      <c r="H28" s="41"/>
      <c r="I28" s="41"/>
      <c r="J28" s="41"/>
      <c r="K28" s="42"/>
      <c r="L28" s="41"/>
    </row>
    <row r="29" spans="1:12" ht="14.4" x14ac:dyDescent="0.3">
      <c r="A29" s="25"/>
      <c r="B29" s="16"/>
      <c r="C29" s="11"/>
      <c r="D29" s="6"/>
      <c r="E29" s="40"/>
      <c r="F29" s="41"/>
      <c r="G29" s="41"/>
      <c r="H29" s="41"/>
      <c r="I29" s="41"/>
      <c r="J29" s="41"/>
      <c r="K29" s="42"/>
      <c r="L29" s="41"/>
    </row>
    <row r="30" spans="1:12" ht="14.4" x14ac:dyDescent="0.3">
      <c r="A30" s="26"/>
      <c r="B30" s="18"/>
      <c r="C30" s="8"/>
      <c r="D30" s="19" t="s">
        <v>27</v>
      </c>
      <c r="E30" s="9"/>
      <c r="F30" s="21">
        <f>SUM(F27:F29)</f>
        <v>0</v>
      </c>
      <c r="G30" s="21">
        <f t="shared" ref="G30:J30" si="7">SUM(G27:G29)</f>
        <v>0</v>
      </c>
      <c r="H30" s="21">
        <f t="shared" si="7"/>
        <v>0</v>
      </c>
      <c r="I30" s="21">
        <f t="shared" si="7"/>
        <v>0</v>
      </c>
      <c r="J30" s="21">
        <f t="shared" si="7"/>
        <v>0</v>
      </c>
      <c r="K30" s="27"/>
      <c r="L30" s="21">
        <f t="shared" ref="L30" si="8">SUM(L27:L29)</f>
        <v>0</v>
      </c>
    </row>
    <row r="31" spans="1:12" ht="15" thickBot="1" x14ac:dyDescent="0.3">
      <c r="A31" s="31">
        <f>A19</f>
        <v>1</v>
      </c>
      <c r="B31" s="32">
        <f>B19</f>
        <v>2</v>
      </c>
      <c r="C31" s="97" t="s">
        <v>4</v>
      </c>
      <c r="D31" s="98"/>
      <c r="E31" s="85"/>
      <c r="F31" s="86">
        <f>F26+F30</f>
        <v>538</v>
      </c>
      <c r="G31" s="86">
        <f t="shared" ref="G31:L31" si="9">G26+G30</f>
        <v>16.03</v>
      </c>
      <c r="H31" s="86">
        <f t="shared" si="9"/>
        <v>15.389999999999999</v>
      </c>
      <c r="I31" s="86">
        <f t="shared" si="9"/>
        <v>70.179999999999993</v>
      </c>
      <c r="J31" s="86">
        <f t="shared" si="9"/>
        <v>452.02</v>
      </c>
      <c r="K31" s="86">
        <f t="shared" si="9"/>
        <v>0</v>
      </c>
      <c r="L31" s="86">
        <f t="shared" si="9"/>
        <v>74.77</v>
      </c>
    </row>
    <row r="32" spans="1:12" ht="14.4" x14ac:dyDescent="0.3">
      <c r="A32" s="22">
        <v>1</v>
      </c>
      <c r="B32" s="23">
        <v>3</v>
      </c>
      <c r="C32" s="24" t="s">
        <v>20</v>
      </c>
      <c r="D32" s="7" t="s">
        <v>21</v>
      </c>
      <c r="E32" s="58" t="s">
        <v>44</v>
      </c>
      <c r="F32" s="80">
        <v>100</v>
      </c>
      <c r="G32" s="77">
        <v>10.39</v>
      </c>
      <c r="H32" s="77">
        <v>14.79</v>
      </c>
      <c r="I32" s="77">
        <v>10.3</v>
      </c>
      <c r="J32" s="77">
        <v>221</v>
      </c>
      <c r="K32" s="83"/>
      <c r="L32" s="56"/>
    </row>
    <row r="33" spans="1:12" ht="14.4" x14ac:dyDescent="0.3">
      <c r="A33" s="25"/>
      <c r="B33" s="16"/>
      <c r="C33" s="11"/>
      <c r="D33" s="7" t="s">
        <v>22</v>
      </c>
      <c r="E33" s="58" t="s">
        <v>45</v>
      </c>
      <c r="F33" s="80">
        <v>200</v>
      </c>
      <c r="G33" s="77">
        <v>0.11</v>
      </c>
      <c r="H33" s="77">
        <v>0.02</v>
      </c>
      <c r="I33" s="77">
        <v>10.15</v>
      </c>
      <c r="J33" s="77">
        <v>41.32</v>
      </c>
      <c r="K33" s="83"/>
      <c r="L33" s="56"/>
    </row>
    <row r="34" spans="1:12" ht="14.4" x14ac:dyDescent="0.3">
      <c r="A34" s="25"/>
      <c r="B34" s="16"/>
      <c r="C34" s="11"/>
      <c r="D34" s="7" t="s">
        <v>23</v>
      </c>
      <c r="E34" s="58" t="s">
        <v>36</v>
      </c>
      <c r="F34" s="80">
        <v>50</v>
      </c>
      <c r="G34" s="77">
        <v>3.3</v>
      </c>
      <c r="H34" s="77">
        <v>0.6</v>
      </c>
      <c r="I34" s="77">
        <v>19.8</v>
      </c>
      <c r="J34" s="77">
        <v>99</v>
      </c>
      <c r="K34" s="83"/>
      <c r="L34" s="56"/>
    </row>
    <row r="35" spans="1:12" ht="14.4" x14ac:dyDescent="0.3">
      <c r="A35" s="25"/>
      <c r="B35" s="16"/>
      <c r="C35" s="11"/>
      <c r="D35" s="83"/>
      <c r="E35" s="58" t="s">
        <v>46</v>
      </c>
      <c r="F35" s="80">
        <v>10</v>
      </c>
      <c r="G35" s="77">
        <v>2.63</v>
      </c>
      <c r="H35" s="77">
        <v>2.66</v>
      </c>
      <c r="I35" s="77">
        <v>0</v>
      </c>
      <c r="J35" s="77">
        <v>34.33</v>
      </c>
      <c r="K35" s="83"/>
      <c r="L35" s="56"/>
    </row>
    <row r="36" spans="1:12" ht="14.4" x14ac:dyDescent="0.3">
      <c r="A36" s="25"/>
      <c r="B36" s="16"/>
      <c r="C36" s="11"/>
      <c r="D36" s="83" t="s">
        <v>48</v>
      </c>
      <c r="E36" s="87" t="s">
        <v>47</v>
      </c>
      <c r="F36" s="80">
        <v>150</v>
      </c>
      <c r="G36" s="77">
        <v>3.77</v>
      </c>
      <c r="H36" s="77">
        <v>2.29</v>
      </c>
      <c r="I36" s="77">
        <v>39.72</v>
      </c>
      <c r="J36" s="77">
        <v>214</v>
      </c>
      <c r="K36" s="83"/>
      <c r="L36" s="56"/>
    </row>
    <row r="37" spans="1:12" ht="14.4" x14ac:dyDescent="0.3">
      <c r="A37" s="25"/>
      <c r="B37" s="16"/>
      <c r="C37" s="11"/>
      <c r="D37" s="7"/>
      <c r="E37" s="40"/>
      <c r="F37" s="41"/>
      <c r="G37" s="41"/>
      <c r="H37" s="41"/>
      <c r="I37" s="41"/>
      <c r="J37" s="41"/>
      <c r="K37" s="41"/>
      <c r="L37" s="41"/>
    </row>
    <row r="38" spans="1:12" ht="14.4" x14ac:dyDescent="0.3">
      <c r="A38" s="25"/>
      <c r="B38" s="16"/>
      <c r="C38" s="11"/>
      <c r="D38" s="6"/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26"/>
      <c r="B39" s="18"/>
      <c r="C39" s="8"/>
      <c r="D39" s="19" t="s">
        <v>27</v>
      </c>
      <c r="E39" s="9"/>
      <c r="F39" s="21">
        <v>528</v>
      </c>
      <c r="G39" s="21">
        <f>SUM(G32:G38)</f>
        <v>20.2</v>
      </c>
      <c r="H39" s="21">
        <f>SUM(H32:H38)</f>
        <v>20.36</v>
      </c>
      <c r="I39" s="21">
        <f t="shared" ref="I39" si="10">SUM(I32:I38)</f>
        <v>79.97</v>
      </c>
      <c r="J39" s="21">
        <f t="shared" ref="J39" si="11">SUM(J32:J38)</f>
        <v>609.65</v>
      </c>
      <c r="K39" s="27"/>
      <c r="L39" s="21">
        <v>74.77</v>
      </c>
    </row>
    <row r="40" spans="1:12" ht="14.4" x14ac:dyDescent="0.3">
      <c r="A40" s="28">
        <f>A32</f>
        <v>1</v>
      </c>
      <c r="B40" s="14">
        <v>3</v>
      </c>
      <c r="C40" s="10" t="s">
        <v>25</v>
      </c>
      <c r="D40" s="12" t="s">
        <v>24</v>
      </c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2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25"/>
      <c r="B42" s="16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4.4" x14ac:dyDescent="0.3">
      <c r="A43" s="26"/>
      <c r="B43" s="18"/>
      <c r="C43" s="8"/>
      <c r="D43" s="19" t="s">
        <v>27</v>
      </c>
      <c r="E43" s="9"/>
      <c r="F43" s="21">
        <f>SUM(F40:F42)</f>
        <v>0</v>
      </c>
      <c r="G43" s="21">
        <f t="shared" ref="G43" si="12">SUM(G40:G42)</f>
        <v>0</v>
      </c>
      <c r="H43" s="21">
        <f t="shared" ref="H43" si="13">SUM(H40:H42)</f>
        <v>0</v>
      </c>
      <c r="I43" s="21">
        <f t="shared" ref="I43" si="14">SUM(I40:I42)</f>
        <v>0</v>
      </c>
      <c r="J43" s="21">
        <f t="shared" ref="J43:L43" si="15">SUM(J40:J42)</f>
        <v>0</v>
      </c>
      <c r="K43" s="27"/>
      <c r="L43" s="21">
        <f t="shared" si="15"/>
        <v>0</v>
      </c>
    </row>
    <row r="44" spans="1:12" ht="14.4" x14ac:dyDescent="0.3">
      <c r="A44" s="26"/>
      <c r="B44" s="18"/>
      <c r="C44" s="8"/>
      <c r="D44" s="20" t="s">
        <v>27</v>
      </c>
      <c r="E44" s="9"/>
      <c r="F44" s="21"/>
      <c r="G44" s="21"/>
      <c r="H44" s="21"/>
      <c r="I44" s="21"/>
      <c r="J44" s="21"/>
      <c r="K44" s="27"/>
      <c r="L44" s="21"/>
    </row>
    <row r="45" spans="1:12" ht="15.75" customHeight="1" thickBot="1" x14ac:dyDescent="0.3">
      <c r="A45" s="31">
        <f>A32</f>
        <v>1</v>
      </c>
      <c r="B45" s="32">
        <f>B32</f>
        <v>3</v>
      </c>
      <c r="C45" s="97" t="s">
        <v>4</v>
      </c>
      <c r="D45" s="103"/>
      <c r="E45" s="33"/>
      <c r="F45" s="34">
        <f>F39</f>
        <v>528</v>
      </c>
      <c r="G45" s="34">
        <f t="shared" ref="G45:L45" si="16">G39</f>
        <v>20.2</v>
      </c>
      <c r="H45" s="34">
        <f t="shared" si="16"/>
        <v>20.36</v>
      </c>
      <c r="I45" s="34">
        <f t="shared" si="16"/>
        <v>79.97</v>
      </c>
      <c r="J45" s="34">
        <f t="shared" si="16"/>
        <v>609.65</v>
      </c>
      <c r="K45" s="34">
        <f t="shared" si="16"/>
        <v>0</v>
      </c>
      <c r="L45" s="34">
        <f t="shared" si="16"/>
        <v>74.77</v>
      </c>
    </row>
    <row r="46" spans="1:12" ht="14.4" x14ac:dyDescent="0.3">
      <c r="A46" s="22">
        <v>1</v>
      </c>
      <c r="B46" s="23">
        <v>4</v>
      </c>
      <c r="C46" s="24" t="s">
        <v>20</v>
      </c>
      <c r="D46" s="5" t="s">
        <v>21</v>
      </c>
      <c r="E46" s="57" t="s">
        <v>50</v>
      </c>
      <c r="F46" s="79">
        <v>100</v>
      </c>
      <c r="G46" s="75">
        <v>10.42</v>
      </c>
      <c r="H46" s="75">
        <v>12.43</v>
      </c>
      <c r="I46" s="76">
        <v>8.65</v>
      </c>
      <c r="J46" s="75">
        <v>192</v>
      </c>
      <c r="K46" s="56"/>
      <c r="L46" s="56"/>
    </row>
    <row r="47" spans="1:12" ht="14.4" x14ac:dyDescent="0.3">
      <c r="A47" s="25"/>
      <c r="B47" s="16"/>
      <c r="C47" s="11"/>
      <c r="D47" s="7" t="s">
        <v>22</v>
      </c>
      <c r="E47" s="58" t="s">
        <v>51</v>
      </c>
      <c r="F47" s="80">
        <v>200</v>
      </c>
      <c r="G47" s="77">
        <v>0.66</v>
      </c>
      <c r="H47" s="77">
        <v>0.09</v>
      </c>
      <c r="I47" s="78">
        <v>22.03</v>
      </c>
      <c r="J47" s="77">
        <v>92.8</v>
      </c>
      <c r="K47" s="56"/>
      <c r="L47" s="56"/>
    </row>
    <row r="48" spans="1:12" ht="14.4" x14ac:dyDescent="0.3">
      <c r="A48" s="25"/>
      <c r="B48" s="16"/>
      <c r="C48" s="11"/>
      <c r="D48" s="7" t="s">
        <v>23</v>
      </c>
      <c r="E48" s="58" t="s">
        <v>52</v>
      </c>
      <c r="F48" s="80">
        <v>30</v>
      </c>
      <c r="G48" s="77">
        <v>2.2799999999999998</v>
      </c>
      <c r="H48" s="77">
        <v>0.24</v>
      </c>
      <c r="I48" s="77">
        <v>14.76</v>
      </c>
      <c r="J48" s="77">
        <v>70.5</v>
      </c>
      <c r="K48" s="56"/>
      <c r="L48" s="56"/>
    </row>
    <row r="49" spans="1:12" ht="14.4" x14ac:dyDescent="0.3">
      <c r="A49" s="25"/>
      <c r="B49" s="16"/>
      <c r="C49" s="11"/>
      <c r="D49" s="87" t="s">
        <v>23</v>
      </c>
      <c r="E49" s="58" t="s">
        <v>53</v>
      </c>
      <c r="F49" s="80">
        <v>40</v>
      </c>
      <c r="G49" s="77">
        <v>2.64</v>
      </c>
      <c r="H49" s="77">
        <v>0.48</v>
      </c>
      <c r="I49" s="77">
        <v>15.84</v>
      </c>
      <c r="J49" s="77">
        <v>79.2</v>
      </c>
      <c r="K49" s="56"/>
      <c r="L49" s="56"/>
    </row>
    <row r="50" spans="1:12" ht="14.4" x14ac:dyDescent="0.3">
      <c r="A50" s="25"/>
      <c r="B50" s="16"/>
      <c r="C50" s="11"/>
      <c r="D50" s="87" t="s">
        <v>26</v>
      </c>
      <c r="E50" s="87" t="s">
        <v>54</v>
      </c>
      <c r="F50" s="80">
        <v>153</v>
      </c>
      <c r="G50" s="77">
        <v>3.08</v>
      </c>
      <c r="H50" s="77">
        <v>6.25</v>
      </c>
      <c r="I50" s="77">
        <v>20.47</v>
      </c>
      <c r="J50" s="77">
        <v>150.44999999999999</v>
      </c>
      <c r="K50" s="42"/>
      <c r="L50" s="41"/>
    </row>
    <row r="51" spans="1:12" ht="14.4" x14ac:dyDescent="0.3">
      <c r="A51" s="25"/>
      <c r="B51" s="16"/>
      <c r="C51" s="11"/>
      <c r="D51" s="88" t="s">
        <v>49</v>
      </c>
      <c r="E51" s="61" t="s">
        <v>55</v>
      </c>
      <c r="F51" s="89">
        <v>60</v>
      </c>
      <c r="G51" s="90">
        <v>1.08</v>
      </c>
      <c r="H51" s="90">
        <v>0.06</v>
      </c>
      <c r="I51" s="91">
        <v>5.88</v>
      </c>
      <c r="J51" s="90">
        <v>28.8</v>
      </c>
      <c r="K51" s="42"/>
      <c r="L51" s="41"/>
    </row>
    <row r="52" spans="1:12" ht="14.4" x14ac:dyDescent="0.3">
      <c r="A52" s="25"/>
      <c r="B52" s="16"/>
      <c r="C52" s="11"/>
      <c r="D52" s="6"/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6"/>
      <c r="B53" s="18"/>
      <c r="C53" s="8"/>
      <c r="D53" s="19" t="s">
        <v>27</v>
      </c>
      <c r="E53" s="9"/>
      <c r="F53" s="21">
        <f>SUM(F46:F50)</f>
        <v>523</v>
      </c>
      <c r="G53" s="21">
        <f t="shared" ref="G53:J53" si="17">SUM(G46:G50)</f>
        <v>19.079999999999998</v>
      </c>
      <c r="H53" s="21">
        <f t="shared" si="17"/>
        <v>19.490000000000002</v>
      </c>
      <c r="I53" s="21">
        <f t="shared" si="17"/>
        <v>81.75</v>
      </c>
      <c r="J53" s="21">
        <f t="shared" si="17"/>
        <v>584.95000000000005</v>
      </c>
      <c r="K53" s="27"/>
      <c r="L53" s="21">
        <v>74.77</v>
      </c>
    </row>
    <row r="54" spans="1:12" ht="14.4" x14ac:dyDescent="0.3">
      <c r="A54" s="28">
        <f>A46</f>
        <v>1</v>
      </c>
      <c r="B54" s="14">
        <f>B46</f>
        <v>4</v>
      </c>
      <c r="C54" s="10" t="s">
        <v>25</v>
      </c>
      <c r="D54" s="12" t="s">
        <v>24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5"/>
      <c r="B55" s="16"/>
      <c r="C55" s="11"/>
      <c r="D55" s="6"/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5"/>
      <c r="B56" s="16"/>
      <c r="C56" s="11"/>
      <c r="D56" s="6"/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6"/>
      <c r="B57" s="18"/>
      <c r="C57" s="8"/>
      <c r="D57" s="19" t="s">
        <v>27</v>
      </c>
      <c r="E57" s="9"/>
      <c r="F57" s="21">
        <f>SUM(F54:F56)</f>
        <v>0</v>
      </c>
      <c r="G57" s="21">
        <f t="shared" ref="G57" si="18">SUM(G54:G56)</f>
        <v>0</v>
      </c>
      <c r="H57" s="21">
        <f t="shared" ref="H57" si="19">SUM(H54:H56)</f>
        <v>0</v>
      </c>
      <c r="I57" s="21">
        <f t="shared" ref="I57" si="20">SUM(I54:I56)</f>
        <v>0</v>
      </c>
      <c r="J57" s="21">
        <f t="shared" ref="J57:L57" si="21">SUM(J54:J56)</f>
        <v>0</v>
      </c>
      <c r="K57" s="27"/>
      <c r="L57" s="21">
        <f t="shared" si="21"/>
        <v>0</v>
      </c>
    </row>
    <row r="58" spans="1:12" ht="14.4" x14ac:dyDescent="0.3">
      <c r="A58" s="26"/>
      <c r="B58" s="18"/>
      <c r="C58" s="8"/>
      <c r="D58" s="20" t="s">
        <v>27</v>
      </c>
      <c r="E58" s="9"/>
      <c r="F58" s="21"/>
      <c r="G58" s="21"/>
      <c r="H58" s="21"/>
      <c r="I58" s="21"/>
      <c r="J58" s="21"/>
      <c r="K58" s="27"/>
      <c r="L58" s="21"/>
    </row>
    <row r="59" spans="1:12" ht="15.75" customHeight="1" thickBot="1" x14ac:dyDescent="0.3">
      <c r="A59" s="31">
        <f>A46</f>
        <v>1</v>
      </c>
      <c r="B59" s="32">
        <f>B46</f>
        <v>4</v>
      </c>
      <c r="C59" s="97" t="s">
        <v>4</v>
      </c>
      <c r="D59" s="98"/>
      <c r="E59" s="85"/>
      <c r="F59" s="86">
        <f>F53</f>
        <v>523</v>
      </c>
      <c r="G59" s="86">
        <f t="shared" ref="G59:L59" si="22">G53</f>
        <v>19.079999999999998</v>
      </c>
      <c r="H59" s="86">
        <f t="shared" si="22"/>
        <v>19.490000000000002</v>
      </c>
      <c r="I59" s="86">
        <f t="shared" si="22"/>
        <v>81.75</v>
      </c>
      <c r="J59" s="86">
        <f t="shared" si="22"/>
        <v>584.95000000000005</v>
      </c>
      <c r="K59" s="86">
        <f t="shared" si="22"/>
        <v>0</v>
      </c>
      <c r="L59" s="34">
        <f t="shared" si="22"/>
        <v>74.77</v>
      </c>
    </row>
    <row r="60" spans="1:12" ht="14.4" x14ac:dyDescent="0.3">
      <c r="A60" s="22">
        <v>1</v>
      </c>
      <c r="B60" s="23">
        <v>5</v>
      </c>
      <c r="C60" s="24" t="s">
        <v>20</v>
      </c>
      <c r="D60" s="7" t="s">
        <v>21</v>
      </c>
      <c r="E60" s="58" t="s">
        <v>56</v>
      </c>
      <c r="F60" s="80">
        <v>100</v>
      </c>
      <c r="G60" s="77">
        <v>7.2839999999999998</v>
      </c>
      <c r="H60" s="77">
        <v>11.94</v>
      </c>
      <c r="I60" s="77">
        <v>8.36</v>
      </c>
      <c r="J60" s="77">
        <v>124</v>
      </c>
      <c r="K60" s="56"/>
      <c r="L60" s="92"/>
    </row>
    <row r="61" spans="1:12" ht="14.4" x14ac:dyDescent="0.3">
      <c r="A61" s="25"/>
      <c r="B61" s="16"/>
      <c r="C61" s="11"/>
      <c r="D61" s="7" t="s">
        <v>22</v>
      </c>
      <c r="E61" s="58" t="s">
        <v>57</v>
      </c>
      <c r="F61" s="80">
        <v>200</v>
      </c>
      <c r="G61" s="77">
        <v>0.34</v>
      </c>
      <c r="H61" s="77">
        <v>0.17</v>
      </c>
      <c r="I61" s="77">
        <v>21.46</v>
      </c>
      <c r="J61" s="77">
        <v>103.5</v>
      </c>
      <c r="K61" s="56"/>
      <c r="L61" s="92"/>
    </row>
    <row r="62" spans="1:12" ht="14.4" x14ac:dyDescent="0.3">
      <c r="A62" s="25"/>
      <c r="B62" s="16"/>
      <c r="C62" s="11"/>
      <c r="D62" s="7" t="s">
        <v>23</v>
      </c>
      <c r="E62" s="58" t="s">
        <v>35</v>
      </c>
      <c r="F62" s="80">
        <v>45</v>
      </c>
      <c r="G62" s="77">
        <v>3.42</v>
      </c>
      <c r="H62" s="77">
        <v>0.36</v>
      </c>
      <c r="I62" s="77">
        <v>22.14</v>
      </c>
      <c r="J62" s="77">
        <v>105.75</v>
      </c>
      <c r="K62" s="56"/>
      <c r="L62" s="92"/>
    </row>
    <row r="63" spans="1:12" ht="14.4" x14ac:dyDescent="0.3">
      <c r="A63" s="25"/>
      <c r="B63" s="16"/>
      <c r="C63" s="11"/>
      <c r="D63" s="87"/>
      <c r="E63" s="58" t="s">
        <v>58</v>
      </c>
      <c r="F63" s="80">
        <v>15</v>
      </c>
      <c r="G63" s="77">
        <v>3.95</v>
      </c>
      <c r="H63" s="77">
        <v>3.99</v>
      </c>
      <c r="I63" s="77">
        <v>0</v>
      </c>
      <c r="J63" s="77">
        <v>51.5</v>
      </c>
      <c r="K63" s="56"/>
      <c r="L63" s="92"/>
    </row>
    <row r="64" spans="1:12" ht="14.4" x14ac:dyDescent="0.3">
      <c r="A64" s="25"/>
      <c r="B64" s="16"/>
      <c r="C64" s="11"/>
      <c r="D64" s="87" t="s">
        <v>26</v>
      </c>
      <c r="E64" s="58" t="s">
        <v>59</v>
      </c>
      <c r="F64" s="80">
        <v>185</v>
      </c>
      <c r="G64" s="77">
        <v>5.0999999999999996</v>
      </c>
      <c r="H64" s="77">
        <v>3.62</v>
      </c>
      <c r="I64" s="77">
        <v>31.96</v>
      </c>
      <c r="J64" s="77">
        <v>176.1</v>
      </c>
      <c r="K64" s="56"/>
      <c r="L64" s="92"/>
    </row>
    <row r="65" spans="1:12" ht="14.4" x14ac:dyDescent="0.3">
      <c r="A65" s="25"/>
      <c r="B65" s="16"/>
      <c r="C65" s="11"/>
      <c r="D65" s="7"/>
      <c r="E65" s="40"/>
      <c r="F65" s="41"/>
      <c r="G65" s="41"/>
      <c r="H65" s="41"/>
      <c r="I65" s="41"/>
      <c r="J65" s="41"/>
      <c r="K65" s="41"/>
      <c r="L65" s="93"/>
    </row>
    <row r="66" spans="1:12" ht="14.4" x14ac:dyDescent="0.3">
      <c r="A66" s="25"/>
      <c r="B66" s="16"/>
      <c r="C66" s="11"/>
      <c r="D66" s="6"/>
      <c r="E66" s="40"/>
      <c r="F66" s="41"/>
      <c r="G66" s="41"/>
      <c r="H66" s="41"/>
      <c r="I66" s="41"/>
      <c r="J66" s="41"/>
      <c r="K66" s="42"/>
      <c r="L66" s="41"/>
    </row>
    <row r="67" spans="1:12" ht="14.4" x14ac:dyDescent="0.3">
      <c r="A67" s="26"/>
      <c r="B67" s="18"/>
      <c r="C67" s="8"/>
      <c r="D67" s="19" t="s">
        <v>27</v>
      </c>
      <c r="E67" s="9"/>
      <c r="F67" s="21">
        <v>510</v>
      </c>
      <c r="G67" s="21">
        <f>SUM(G60:G66)</f>
        <v>20.094000000000001</v>
      </c>
      <c r="H67" s="21">
        <f>SUM(H60:H66)</f>
        <v>20.080000000000002</v>
      </c>
      <c r="I67" s="21">
        <f t="shared" ref="I67" si="23">SUM(I60:I66)</f>
        <v>83.92</v>
      </c>
      <c r="J67" s="21">
        <f t="shared" ref="J67" si="24">SUM(J60:J66)</f>
        <v>560.85</v>
      </c>
      <c r="K67" s="27"/>
      <c r="L67" s="21">
        <v>74.77</v>
      </c>
    </row>
    <row r="68" spans="1:12" ht="14.4" x14ac:dyDescent="0.3">
      <c r="A68" s="28">
        <f>A60</f>
        <v>1</v>
      </c>
      <c r="B68" s="14">
        <f>B60</f>
        <v>5</v>
      </c>
      <c r="C68" s="10" t="s">
        <v>25</v>
      </c>
      <c r="D68" s="12" t="s">
        <v>24</v>
      </c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5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5"/>
      <c r="B70" s="16"/>
      <c r="C70" s="11"/>
      <c r="D70" s="6"/>
      <c r="E70" s="40"/>
      <c r="F70" s="41"/>
      <c r="G70" s="41"/>
      <c r="H70" s="41"/>
      <c r="I70" s="41"/>
      <c r="J70" s="41"/>
      <c r="K70" s="42"/>
      <c r="L70" s="41"/>
    </row>
    <row r="71" spans="1:12" ht="14.4" x14ac:dyDescent="0.3">
      <c r="A71" s="26"/>
      <c r="B71" s="18"/>
      <c r="C71" s="8"/>
      <c r="D71" s="19" t="s">
        <v>27</v>
      </c>
      <c r="E71" s="9"/>
      <c r="F71" s="21">
        <f>SUM(F68:F70)</f>
        <v>0</v>
      </c>
      <c r="G71" s="21">
        <f t="shared" ref="G71" si="25">SUM(G68:G70)</f>
        <v>0</v>
      </c>
      <c r="H71" s="21">
        <f t="shared" ref="H71" si="26">SUM(H68:H70)</f>
        <v>0</v>
      </c>
      <c r="I71" s="21">
        <f t="shared" ref="I71" si="27">SUM(I68:I70)</f>
        <v>0</v>
      </c>
      <c r="J71" s="21">
        <f t="shared" ref="J71:L71" si="28">SUM(J68:J70)</f>
        <v>0</v>
      </c>
      <c r="K71" s="27"/>
      <c r="L71" s="21">
        <f t="shared" si="28"/>
        <v>0</v>
      </c>
    </row>
    <row r="72" spans="1:12" ht="14.4" x14ac:dyDescent="0.3">
      <c r="A72" s="26"/>
      <c r="B72" s="18"/>
      <c r="C72" s="8"/>
      <c r="D72" s="20" t="s">
        <v>27</v>
      </c>
      <c r="E72" s="9"/>
      <c r="F72" s="21"/>
      <c r="G72" s="21"/>
      <c r="H72" s="21"/>
      <c r="I72" s="21"/>
      <c r="J72" s="21"/>
      <c r="K72" s="27"/>
      <c r="L72" s="21"/>
    </row>
    <row r="73" spans="1:12" ht="15.75" customHeight="1" thickBot="1" x14ac:dyDescent="0.3">
      <c r="A73" s="31">
        <f>A60</f>
        <v>1</v>
      </c>
      <c r="B73" s="32">
        <f>B60</f>
        <v>5</v>
      </c>
      <c r="C73" s="97" t="s">
        <v>4</v>
      </c>
      <c r="D73" s="98"/>
      <c r="E73" s="85"/>
      <c r="F73" s="86">
        <f>F67</f>
        <v>510</v>
      </c>
      <c r="G73" s="86">
        <f t="shared" ref="G73:L73" si="29">G67</f>
        <v>20.094000000000001</v>
      </c>
      <c r="H73" s="86">
        <f t="shared" si="29"/>
        <v>20.080000000000002</v>
      </c>
      <c r="I73" s="86">
        <f t="shared" si="29"/>
        <v>83.92</v>
      </c>
      <c r="J73" s="86">
        <f t="shared" si="29"/>
        <v>560.85</v>
      </c>
      <c r="K73" s="86">
        <f t="shared" si="29"/>
        <v>0</v>
      </c>
      <c r="L73" s="34">
        <f t="shared" si="29"/>
        <v>74.77</v>
      </c>
    </row>
    <row r="74" spans="1:12" ht="28.8" x14ac:dyDescent="0.3">
      <c r="A74" s="22">
        <v>1</v>
      </c>
      <c r="B74" s="23">
        <v>6</v>
      </c>
      <c r="C74" s="24" t="s">
        <v>20</v>
      </c>
      <c r="D74" s="7" t="s">
        <v>21</v>
      </c>
      <c r="E74" s="58" t="s">
        <v>60</v>
      </c>
      <c r="F74" s="80">
        <v>215</v>
      </c>
      <c r="G74" s="77">
        <v>10.55</v>
      </c>
      <c r="H74" s="77">
        <v>11.85</v>
      </c>
      <c r="I74" s="77">
        <v>39.4</v>
      </c>
      <c r="J74" s="77">
        <v>324.45</v>
      </c>
      <c r="K74" s="56"/>
      <c r="L74" s="92"/>
    </row>
    <row r="75" spans="1:12" ht="14.4" x14ac:dyDescent="0.3">
      <c r="A75" s="25"/>
      <c r="B75" s="16"/>
      <c r="C75" s="11"/>
      <c r="D75" s="7" t="s">
        <v>22</v>
      </c>
      <c r="E75" s="58" t="s">
        <v>61</v>
      </c>
      <c r="F75" s="80">
        <v>200</v>
      </c>
      <c r="G75" s="77">
        <v>3.2</v>
      </c>
      <c r="H75" s="77">
        <v>2.7</v>
      </c>
      <c r="I75" s="77">
        <v>6</v>
      </c>
      <c r="J75" s="77">
        <v>60.7</v>
      </c>
      <c r="K75" s="56"/>
      <c r="L75" s="92"/>
    </row>
    <row r="76" spans="1:12" ht="14.4" x14ac:dyDescent="0.3">
      <c r="A76" s="25"/>
      <c r="B76" s="16"/>
      <c r="C76" s="11"/>
      <c r="D76" s="7" t="s">
        <v>23</v>
      </c>
      <c r="E76" s="58" t="s">
        <v>36</v>
      </c>
      <c r="F76" s="80">
        <v>30</v>
      </c>
      <c r="G76" s="77">
        <v>1.98</v>
      </c>
      <c r="H76" s="77">
        <v>0.36</v>
      </c>
      <c r="I76" s="77">
        <v>11.88</v>
      </c>
      <c r="J76" s="77">
        <v>59.4</v>
      </c>
      <c r="K76" s="56"/>
      <c r="L76" s="92"/>
    </row>
    <row r="77" spans="1:12" ht="14.4" x14ac:dyDescent="0.3">
      <c r="A77" s="25"/>
      <c r="B77" s="16"/>
      <c r="C77" s="11"/>
      <c r="D77" s="95" t="s">
        <v>24</v>
      </c>
      <c r="E77" s="58" t="s">
        <v>62</v>
      </c>
      <c r="F77" s="80">
        <v>100</v>
      </c>
      <c r="G77" s="77">
        <v>0.4</v>
      </c>
      <c r="H77" s="77">
        <v>0.4</v>
      </c>
      <c r="I77" s="77">
        <v>9.8000000000000007</v>
      </c>
      <c r="J77" s="77">
        <v>47</v>
      </c>
      <c r="K77" s="56"/>
      <c r="L77" s="92"/>
    </row>
    <row r="78" spans="1:12" ht="14.4" x14ac:dyDescent="0.3">
      <c r="A78" s="25"/>
      <c r="B78" s="16"/>
      <c r="C78" s="11"/>
      <c r="D78" s="96"/>
      <c r="E78" s="63"/>
      <c r="F78" s="64"/>
      <c r="G78" s="64"/>
      <c r="H78" s="64"/>
      <c r="I78" s="64"/>
      <c r="J78" s="64"/>
      <c r="K78" s="56"/>
      <c r="L78" s="92"/>
    </row>
    <row r="79" spans="1:12" ht="14.4" x14ac:dyDescent="0.3">
      <c r="A79" s="25"/>
      <c r="B79" s="16"/>
      <c r="C79" s="11"/>
      <c r="D79" s="6"/>
      <c r="E79" s="40"/>
      <c r="F79" s="41"/>
      <c r="G79" s="41"/>
      <c r="H79" s="41"/>
      <c r="I79" s="41"/>
      <c r="J79" s="41"/>
      <c r="K79" s="41"/>
      <c r="L79" s="93"/>
    </row>
    <row r="80" spans="1:12" ht="14.4" x14ac:dyDescent="0.3">
      <c r="A80" s="25"/>
      <c r="B80" s="16"/>
      <c r="C80" s="11"/>
      <c r="D80" s="6"/>
      <c r="E80" s="40"/>
      <c r="F80" s="41"/>
      <c r="G80" s="41"/>
      <c r="H80" s="41"/>
      <c r="I80" s="41"/>
      <c r="J80" s="41"/>
      <c r="K80" s="42"/>
      <c r="L80" s="41"/>
    </row>
    <row r="81" spans="1:12" ht="14.4" x14ac:dyDescent="0.3">
      <c r="A81" s="26"/>
      <c r="B81" s="18"/>
      <c r="C81" s="8"/>
      <c r="D81" s="19" t="s">
        <v>27</v>
      </c>
      <c r="E81" s="9"/>
      <c r="F81" s="21">
        <f>SUM(F74:F77)</f>
        <v>545</v>
      </c>
      <c r="G81" s="21">
        <f t="shared" ref="G81:J81" si="30">SUM(G74:G77)</f>
        <v>16.13</v>
      </c>
      <c r="H81" s="21">
        <f t="shared" si="30"/>
        <v>15.31</v>
      </c>
      <c r="I81" s="21">
        <f t="shared" si="30"/>
        <v>67.08</v>
      </c>
      <c r="J81" s="21">
        <f t="shared" si="30"/>
        <v>491.54999999999995</v>
      </c>
      <c r="K81" s="27"/>
      <c r="L81" s="21">
        <v>74.77</v>
      </c>
    </row>
    <row r="82" spans="1:12" ht="14.4" x14ac:dyDescent="0.3">
      <c r="A82" s="28">
        <f>A74</f>
        <v>1</v>
      </c>
      <c r="B82" s="14">
        <f>B74</f>
        <v>6</v>
      </c>
      <c r="C82" s="10" t="s">
        <v>25</v>
      </c>
      <c r="D82" s="12" t="s">
        <v>24</v>
      </c>
      <c r="E82" s="40"/>
      <c r="F82" s="41"/>
      <c r="G82" s="41"/>
      <c r="H82" s="41"/>
      <c r="I82" s="41"/>
      <c r="J82" s="41"/>
      <c r="K82" s="42"/>
      <c r="L82" s="41"/>
    </row>
    <row r="83" spans="1:12" ht="14.4" x14ac:dyDescent="0.3">
      <c r="A83" s="25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4.4" x14ac:dyDescent="0.3">
      <c r="A84" s="25"/>
      <c r="B84" s="16"/>
      <c r="C84" s="11"/>
      <c r="D84" s="6"/>
      <c r="E84" s="40"/>
      <c r="F84" s="41"/>
      <c r="G84" s="41"/>
      <c r="H84" s="41"/>
      <c r="I84" s="41"/>
      <c r="J84" s="41"/>
      <c r="K84" s="42"/>
      <c r="L84" s="41"/>
    </row>
    <row r="85" spans="1:12" ht="14.4" x14ac:dyDescent="0.3">
      <c r="A85" s="26"/>
      <c r="B85" s="18"/>
      <c r="C85" s="8"/>
      <c r="D85" s="19" t="s">
        <v>27</v>
      </c>
      <c r="E85" s="9"/>
      <c r="F85" s="21">
        <f>SUM(F82:F84)</f>
        <v>0</v>
      </c>
      <c r="G85" s="21">
        <f t="shared" ref="G85" si="31">SUM(G82:G84)</f>
        <v>0</v>
      </c>
      <c r="H85" s="21">
        <f t="shared" ref="H85" si="32">SUM(H82:H84)</f>
        <v>0</v>
      </c>
      <c r="I85" s="21">
        <f t="shared" ref="I85" si="33">SUM(I82:I84)</f>
        <v>0</v>
      </c>
      <c r="J85" s="21">
        <f t="shared" ref="J85:L85" si="34">SUM(J82:J84)</f>
        <v>0</v>
      </c>
      <c r="K85" s="27"/>
      <c r="L85" s="21">
        <f t="shared" si="34"/>
        <v>0</v>
      </c>
    </row>
    <row r="86" spans="1:12" ht="15.75" customHeight="1" thickBot="1" x14ac:dyDescent="0.3">
      <c r="A86" s="31">
        <f>A74</f>
        <v>1</v>
      </c>
      <c r="B86" s="32">
        <f>B74</f>
        <v>6</v>
      </c>
      <c r="C86" s="97" t="s">
        <v>4</v>
      </c>
      <c r="D86" s="103"/>
      <c r="E86" s="33"/>
      <c r="F86" s="34">
        <f t="shared" ref="F86:L86" si="35">F81</f>
        <v>545</v>
      </c>
      <c r="G86" s="34">
        <f t="shared" si="35"/>
        <v>16.13</v>
      </c>
      <c r="H86" s="34">
        <f t="shared" si="35"/>
        <v>15.31</v>
      </c>
      <c r="I86" s="34">
        <f t="shared" si="35"/>
        <v>67.08</v>
      </c>
      <c r="J86" s="34">
        <f t="shared" si="35"/>
        <v>491.54999999999995</v>
      </c>
      <c r="K86" s="34">
        <f t="shared" si="35"/>
        <v>0</v>
      </c>
      <c r="L86" s="34">
        <f t="shared" si="35"/>
        <v>74.77</v>
      </c>
    </row>
    <row r="87" spans="1:12" ht="28.8" x14ac:dyDescent="0.3">
      <c r="A87" s="22">
        <v>2</v>
      </c>
      <c r="B87" s="23">
        <v>1</v>
      </c>
      <c r="C87" s="24" t="s">
        <v>20</v>
      </c>
      <c r="D87" s="5" t="s">
        <v>21</v>
      </c>
      <c r="E87" s="57" t="s">
        <v>63</v>
      </c>
      <c r="F87" s="79">
        <v>228</v>
      </c>
      <c r="G87" s="75">
        <v>15.16</v>
      </c>
      <c r="H87" s="75">
        <v>16.190000000000001</v>
      </c>
      <c r="I87" s="76">
        <v>44.63</v>
      </c>
      <c r="J87" s="75">
        <v>386.76</v>
      </c>
      <c r="K87" s="56"/>
      <c r="L87" s="56"/>
    </row>
    <row r="88" spans="1:12" ht="14.4" x14ac:dyDescent="0.3">
      <c r="A88" s="25"/>
      <c r="B88" s="16"/>
      <c r="C88" s="11"/>
      <c r="D88" s="7" t="s">
        <v>22</v>
      </c>
      <c r="E88" s="58" t="s">
        <v>64</v>
      </c>
      <c r="F88" s="80">
        <v>200</v>
      </c>
      <c r="G88" s="77">
        <v>0.11</v>
      </c>
      <c r="H88" s="77">
        <v>0.02</v>
      </c>
      <c r="I88" s="78">
        <v>10.15</v>
      </c>
      <c r="J88" s="77">
        <v>41.32</v>
      </c>
      <c r="K88" s="56"/>
      <c r="L88" s="56"/>
    </row>
    <row r="89" spans="1:12" ht="14.4" x14ac:dyDescent="0.3">
      <c r="A89" s="25"/>
      <c r="B89" s="16"/>
      <c r="C89" s="11"/>
      <c r="D89" s="7" t="s">
        <v>23</v>
      </c>
      <c r="E89" s="58" t="s">
        <v>35</v>
      </c>
      <c r="F89" s="80">
        <v>45</v>
      </c>
      <c r="G89" s="77">
        <v>3.42</v>
      </c>
      <c r="H89" s="77">
        <v>0.36</v>
      </c>
      <c r="I89" s="78">
        <v>22.14</v>
      </c>
      <c r="J89" s="77">
        <v>105.75</v>
      </c>
      <c r="K89" s="56"/>
      <c r="L89" s="56"/>
    </row>
    <row r="90" spans="1:12" ht="14.4" x14ac:dyDescent="0.3">
      <c r="A90" s="25"/>
      <c r="B90" s="16"/>
      <c r="C90" s="11"/>
      <c r="D90" s="87" t="s">
        <v>49</v>
      </c>
      <c r="E90" s="58" t="s">
        <v>65</v>
      </c>
      <c r="F90" s="80">
        <v>80</v>
      </c>
      <c r="G90" s="77">
        <v>1.05</v>
      </c>
      <c r="H90" s="77">
        <v>2.6</v>
      </c>
      <c r="I90" s="78">
        <v>5.17</v>
      </c>
      <c r="J90" s="77">
        <v>48.32</v>
      </c>
      <c r="K90" s="56"/>
      <c r="L90" s="56"/>
    </row>
    <row r="91" spans="1:12" ht="14.4" x14ac:dyDescent="0.3">
      <c r="A91" s="25"/>
      <c r="B91" s="16"/>
      <c r="C91" s="11"/>
      <c r="D91" s="7"/>
      <c r="E91" s="59"/>
      <c r="F91" s="60"/>
      <c r="G91" s="65"/>
      <c r="H91" s="65"/>
      <c r="I91" s="66"/>
      <c r="J91" s="65"/>
      <c r="K91" s="56"/>
      <c r="L91" s="56"/>
    </row>
    <row r="92" spans="1:12" ht="15" thickBot="1" x14ac:dyDescent="0.35">
      <c r="A92" s="25"/>
      <c r="B92" s="16"/>
      <c r="C92" s="11"/>
      <c r="D92" s="6"/>
      <c r="E92" s="67"/>
      <c r="F92" s="68"/>
      <c r="G92" s="69"/>
      <c r="H92" s="70"/>
      <c r="I92" s="70"/>
      <c r="J92" s="70"/>
      <c r="K92" s="71"/>
      <c r="L92" s="41">
        <v>74.77</v>
      </c>
    </row>
    <row r="93" spans="1:12" ht="14.4" x14ac:dyDescent="0.3">
      <c r="A93" s="25"/>
      <c r="B93" s="16"/>
      <c r="C93" s="11"/>
      <c r="D93" s="6"/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6"/>
      <c r="B94" s="18"/>
      <c r="C94" s="8"/>
      <c r="D94" s="19" t="s">
        <v>27</v>
      </c>
      <c r="E94" s="9"/>
      <c r="F94" s="21">
        <v>500</v>
      </c>
      <c r="G94" s="21">
        <f>SUM(G87:G93)</f>
        <v>19.739999999999998</v>
      </c>
      <c r="H94" s="21">
        <f>SUM(H87:H93)</f>
        <v>19.170000000000002</v>
      </c>
      <c r="I94" s="21">
        <f t="shared" ref="I94" si="36">SUM(I87:I93)</f>
        <v>82.09</v>
      </c>
      <c r="J94" s="21">
        <f>SUM(J87:J93)</f>
        <v>582.15</v>
      </c>
      <c r="K94" s="27"/>
      <c r="L94" s="21">
        <f>SUM(L87:L93)</f>
        <v>74.77</v>
      </c>
    </row>
    <row r="95" spans="1:12" ht="14.4" x14ac:dyDescent="0.3">
      <c r="A95" s="28">
        <f>A87</f>
        <v>2</v>
      </c>
      <c r="B95" s="14">
        <f>B87</f>
        <v>1</v>
      </c>
      <c r="C95" s="10" t="s">
        <v>25</v>
      </c>
      <c r="D95" s="12" t="s">
        <v>24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5"/>
      <c r="B96" s="16"/>
      <c r="C96" s="11"/>
      <c r="D96" s="6"/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5"/>
      <c r="B97" s="16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6"/>
      <c r="B98" s="18"/>
      <c r="C98" s="8"/>
      <c r="D98" s="19" t="s">
        <v>27</v>
      </c>
      <c r="E98" s="9"/>
      <c r="F98" s="21">
        <f>SUM(F95:F97)</f>
        <v>0</v>
      </c>
      <c r="G98" s="21">
        <f t="shared" ref="G98:J98" si="37">SUM(G95:G97)</f>
        <v>0</v>
      </c>
      <c r="H98" s="21">
        <f t="shared" si="37"/>
        <v>0</v>
      </c>
      <c r="I98" s="21">
        <f t="shared" si="37"/>
        <v>0</v>
      </c>
      <c r="J98" s="21">
        <f t="shared" si="37"/>
        <v>0</v>
      </c>
      <c r="K98" s="27"/>
      <c r="L98" s="21">
        <f t="shared" ref="L98" si="38">SUM(L95:L97)</f>
        <v>0</v>
      </c>
    </row>
    <row r="99" spans="1:12" ht="14.4" x14ac:dyDescent="0.3">
      <c r="A99" s="26"/>
      <c r="B99" s="18"/>
      <c r="C99" s="8"/>
      <c r="D99" s="20" t="s">
        <v>27</v>
      </c>
      <c r="E99" s="9"/>
      <c r="F99" s="21"/>
      <c r="G99" s="21"/>
      <c r="H99" s="21"/>
      <c r="I99" s="21"/>
      <c r="J99" s="21"/>
      <c r="K99" s="27"/>
      <c r="L99" s="21"/>
    </row>
    <row r="100" spans="1:12" ht="15.75" customHeight="1" thickBot="1" x14ac:dyDescent="0.3">
      <c r="A100" s="31">
        <f>A87</f>
        <v>2</v>
      </c>
      <c r="B100" s="32">
        <f>B87</f>
        <v>1</v>
      </c>
      <c r="C100" s="97" t="s">
        <v>4</v>
      </c>
      <c r="D100" s="103"/>
      <c r="E100" s="33"/>
      <c r="F100" s="34">
        <f>F94</f>
        <v>500</v>
      </c>
      <c r="G100" s="34">
        <f t="shared" ref="G100:L100" si="39">G94</f>
        <v>19.739999999999998</v>
      </c>
      <c r="H100" s="34">
        <f t="shared" si="39"/>
        <v>19.170000000000002</v>
      </c>
      <c r="I100" s="34">
        <f t="shared" si="39"/>
        <v>82.09</v>
      </c>
      <c r="J100" s="34">
        <f t="shared" si="39"/>
        <v>582.15</v>
      </c>
      <c r="K100" s="34">
        <f t="shared" si="39"/>
        <v>0</v>
      </c>
      <c r="L100" s="34">
        <f t="shared" si="39"/>
        <v>74.77</v>
      </c>
    </row>
    <row r="101" spans="1:12" ht="14.4" x14ac:dyDescent="0.3">
      <c r="A101" s="15">
        <v>2</v>
      </c>
      <c r="B101" s="16">
        <v>2</v>
      </c>
      <c r="C101" s="24" t="s">
        <v>20</v>
      </c>
      <c r="D101" s="5" t="s">
        <v>21</v>
      </c>
      <c r="E101" s="57" t="s">
        <v>66</v>
      </c>
      <c r="F101" s="79">
        <v>100</v>
      </c>
      <c r="G101" s="75">
        <v>9.0500000000000007</v>
      </c>
      <c r="H101" s="75">
        <v>6.09</v>
      </c>
      <c r="I101" s="76">
        <v>3.8</v>
      </c>
      <c r="J101" s="75">
        <v>105</v>
      </c>
      <c r="K101" s="56"/>
      <c r="L101" s="56"/>
    </row>
    <row r="102" spans="1:12" ht="14.4" x14ac:dyDescent="0.3">
      <c r="A102" s="15"/>
      <c r="B102" s="16"/>
      <c r="C102" s="11"/>
      <c r="D102" s="7" t="s">
        <v>22</v>
      </c>
      <c r="E102" s="58" t="s">
        <v>67</v>
      </c>
      <c r="F102" s="80">
        <v>200</v>
      </c>
      <c r="G102" s="77">
        <v>0.16</v>
      </c>
      <c r="H102" s="77">
        <v>0.16</v>
      </c>
      <c r="I102" s="78">
        <v>17.899999999999999</v>
      </c>
      <c r="J102" s="77">
        <v>74.599999999999994</v>
      </c>
      <c r="K102" s="56"/>
      <c r="L102" s="56"/>
    </row>
    <row r="103" spans="1:12" ht="14.4" x14ac:dyDescent="0.3">
      <c r="A103" s="15"/>
      <c r="B103" s="16"/>
      <c r="C103" s="11"/>
      <c r="D103" s="7" t="s">
        <v>23</v>
      </c>
      <c r="E103" s="58" t="s">
        <v>35</v>
      </c>
      <c r="F103" s="80">
        <v>35</v>
      </c>
      <c r="G103" s="77">
        <v>2.66</v>
      </c>
      <c r="H103" s="77">
        <v>0.28000000000000003</v>
      </c>
      <c r="I103" s="78">
        <v>17.22</v>
      </c>
      <c r="J103" s="77">
        <v>82.25</v>
      </c>
      <c r="K103" s="56"/>
      <c r="L103" s="56"/>
    </row>
    <row r="104" spans="1:12" ht="14.4" x14ac:dyDescent="0.3">
      <c r="A104" s="15"/>
      <c r="B104" s="16"/>
      <c r="C104" s="11"/>
      <c r="D104" s="87" t="s">
        <v>49</v>
      </c>
      <c r="E104" s="58" t="s">
        <v>38</v>
      </c>
      <c r="F104" s="80">
        <v>60</v>
      </c>
      <c r="G104" s="77">
        <v>0.84</v>
      </c>
      <c r="H104" s="77">
        <v>3.61</v>
      </c>
      <c r="I104" s="78">
        <v>4.96</v>
      </c>
      <c r="J104" s="77">
        <v>55.68</v>
      </c>
      <c r="K104" s="56"/>
      <c r="L104" s="56"/>
    </row>
    <row r="105" spans="1:12" ht="15" thickBot="1" x14ac:dyDescent="0.35">
      <c r="A105" s="15"/>
      <c r="B105" s="16"/>
      <c r="C105" s="11"/>
      <c r="D105" s="82" t="s">
        <v>26</v>
      </c>
      <c r="E105" s="82" t="s">
        <v>54</v>
      </c>
      <c r="F105" s="81">
        <v>153</v>
      </c>
      <c r="G105" s="69">
        <v>3.08</v>
      </c>
      <c r="H105" s="69">
        <v>6.25</v>
      </c>
      <c r="I105" s="84">
        <v>20.47</v>
      </c>
      <c r="J105" s="69">
        <v>150.44999999999999</v>
      </c>
      <c r="K105" s="56"/>
      <c r="L105" s="56"/>
    </row>
    <row r="106" spans="1:12" ht="14.4" x14ac:dyDescent="0.3">
      <c r="A106" s="15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>
        <v>74.77</v>
      </c>
    </row>
    <row r="107" spans="1:12" ht="14.4" x14ac:dyDescent="0.3">
      <c r="A107" s="15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17"/>
      <c r="B108" s="18"/>
      <c r="C108" s="8"/>
      <c r="D108" s="19" t="s">
        <v>27</v>
      </c>
      <c r="E108" s="9"/>
      <c r="F108" s="21">
        <f>SUM(F101:F105)</f>
        <v>548</v>
      </c>
      <c r="G108" s="21">
        <f t="shared" ref="G108:J108" si="40">SUM(G101:G105)</f>
        <v>15.790000000000001</v>
      </c>
      <c r="H108" s="21">
        <f t="shared" si="40"/>
        <v>16.39</v>
      </c>
      <c r="I108" s="21">
        <f t="shared" si="40"/>
        <v>64.349999999999994</v>
      </c>
      <c r="J108" s="21">
        <f t="shared" si="40"/>
        <v>467.98</v>
      </c>
      <c r="K108" s="27"/>
      <c r="L108" s="21">
        <f>SUM(L101:L107)</f>
        <v>74.77</v>
      </c>
    </row>
    <row r="109" spans="1:12" ht="14.4" x14ac:dyDescent="0.3">
      <c r="A109" s="14">
        <f>A101</f>
        <v>2</v>
      </c>
      <c r="B109" s="14">
        <f>B101</f>
        <v>2</v>
      </c>
      <c r="C109" s="10" t="s">
        <v>25</v>
      </c>
      <c r="D109" s="12" t="s">
        <v>24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15"/>
      <c r="B110" s="16"/>
      <c r="C110" s="11"/>
      <c r="D110" s="6"/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15"/>
      <c r="B111" s="16"/>
      <c r="C111" s="11"/>
      <c r="D111" s="6"/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17"/>
      <c r="B112" s="18"/>
      <c r="C112" s="8"/>
      <c r="D112" s="19" t="s">
        <v>27</v>
      </c>
      <c r="E112" s="9"/>
      <c r="F112" s="21">
        <f>SUM(F109:F111)</f>
        <v>0</v>
      </c>
      <c r="G112" s="21">
        <f t="shared" ref="G112:J112" si="41">SUM(G109:G111)</f>
        <v>0</v>
      </c>
      <c r="H112" s="21">
        <f t="shared" si="41"/>
        <v>0</v>
      </c>
      <c r="I112" s="21">
        <f t="shared" si="41"/>
        <v>0</v>
      </c>
      <c r="J112" s="21">
        <f t="shared" si="41"/>
        <v>0</v>
      </c>
      <c r="K112" s="27"/>
      <c r="L112" s="21">
        <f t="shared" ref="L112" si="42">SUM(L109:L111)</f>
        <v>0</v>
      </c>
    </row>
    <row r="113" spans="1:12" ht="14.4" x14ac:dyDescent="0.3">
      <c r="A113" s="17"/>
      <c r="B113" s="18"/>
      <c r="C113" s="8"/>
      <c r="D113" s="20" t="s">
        <v>27</v>
      </c>
      <c r="E113" s="9"/>
      <c r="F113" s="21"/>
      <c r="G113" s="21"/>
      <c r="H113" s="21"/>
      <c r="I113" s="21"/>
      <c r="J113" s="21"/>
      <c r="K113" s="27"/>
      <c r="L113" s="21"/>
    </row>
    <row r="114" spans="1:12" ht="15.75" customHeight="1" thickBot="1" x14ac:dyDescent="0.3">
      <c r="A114" s="35">
        <f>A101</f>
        <v>2</v>
      </c>
      <c r="B114" s="35">
        <f>B101</f>
        <v>2</v>
      </c>
      <c r="C114" s="97" t="s">
        <v>4</v>
      </c>
      <c r="D114" s="103"/>
      <c r="E114" s="33"/>
      <c r="F114" s="34">
        <f>F108</f>
        <v>548</v>
      </c>
      <c r="G114" s="34">
        <f t="shared" ref="G114:L114" si="43">G108</f>
        <v>15.790000000000001</v>
      </c>
      <c r="H114" s="34">
        <f t="shared" si="43"/>
        <v>16.39</v>
      </c>
      <c r="I114" s="34">
        <f t="shared" si="43"/>
        <v>64.349999999999994</v>
      </c>
      <c r="J114" s="34">
        <f t="shared" si="43"/>
        <v>467.98</v>
      </c>
      <c r="K114" s="34">
        <f t="shared" si="43"/>
        <v>0</v>
      </c>
      <c r="L114" s="34">
        <f t="shared" si="43"/>
        <v>74.77</v>
      </c>
    </row>
    <row r="115" spans="1:12" ht="14.4" x14ac:dyDescent="0.3">
      <c r="A115" s="22">
        <v>2</v>
      </c>
      <c r="B115" s="23">
        <v>3</v>
      </c>
      <c r="C115" s="24" t="s">
        <v>20</v>
      </c>
      <c r="D115" s="5" t="s">
        <v>21</v>
      </c>
      <c r="E115" s="57" t="s">
        <v>69</v>
      </c>
      <c r="F115" s="79">
        <v>200</v>
      </c>
      <c r="G115" s="75">
        <v>15.95</v>
      </c>
      <c r="H115" s="75">
        <v>19.55</v>
      </c>
      <c r="I115" s="76">
        <v>39.75</v>
      </c>
      <c r="J115" s="75">
        <v>408.42</v>
      </c>
      <c r="K115" s="56"/>
      <c r="L115" s="56"/>
    </row>
    <row r="116" spans="1:12" ht="14.4" x14ac:dyDescent="0.3">
      <c r="A116" s="25"/>
      <c r="B116" s="16"/>
      <c r="C116" s="11"/>
      <c r="D116" s="7" t="s">
        <v>22</v>
      </c>
      <c r="E116" s="58" t="s">
        <v>70</v>
      </c>
      <c r="F116" s="80">
        <v>200</v>
      </c>
      <c r="G116" s="77">
        <v>7.0000000000000007E-2</v>
      </c>
      <c r="H116" s="77">
        <v>0.02</v>
      </c>
      <c r="I116" s="78">
        <v>10.01</v>
      </c>
      <c r="J116" s="77">
        <v>40</v>
      </c>
      <c r="K116" s="56"/>
      <c r="L116" s="56"/>
    </row>
    <row r="117" spans="1:12" ht="14.4" x14ac:dyDescent="0.3">
      <c r="A117" s="25"/>
      <c r="B117" s="16"/>
      <c r="C117" s="11"/>
      <c r="D117" s="7" t="s">
        <v>23</v>
      </c>
      <c r="E117" s="58" t="s">
        <v>71</v>
      </c>
      <c r="F117" s="80">
        <v>25</v>
      </c>
      <c r="G117" s="77">
        <v>1.52</v>
      </c>
      <c r="H117" s="77">
        <v>0.16</v>
      </c>
      <c r="I117" s="78">
        <v>9.84</v>
      </c>
      <c r="J117" s="77">
        <v>47</v>
      </c>
      <c r="K117" s="56"/>
      <c r="L117" s="56"/>
    </row>
    <row r="118" spans="1:12" ht="14.4" x14ac:dyDescent="0.3">
      <c r="A118" s="25"/>
      <c r="B118" s="16"/>
      <c r="C118" s="11"/>
      <c r="D118" s="87" t="s">
        <v>23</v>
      </c>
      <c r="E118" s="58" t="s">
        <v>72</v>
      </c>
      <c r="F118" s="80">
        <v>20</v>
      </c>
      <c r="G118" s="77">
        <v>1.9</v>
      </c>
      <c r="H118" s="77">
        <v>0.2</v>
      </c>
      <c r="I118" s="77">
        <v>12.3</v>
      </c>
      <c r="J118" s="77">
        <v>58.75</v>
      </c>
      <c r="K118" s="56"/>
      <c r="L118" s="56"/>
    </row>
    <row r="119" spans="1:12" ht="15" thickBot="1" x14ac:dyDescent="0.35">
      <c r="A119" s="25"/>
      <c r="B119" s="16"/>
      <c r="C119" s="11"/>
      <c r="D119" s="82" t="s">
        <v>68</v>
      </c>
      <c r="E119" s="61" t="s">
        <v>62</v>
      </c>
      <c r="F119" s="89">
        <v>100</v>
      </c>
      <c r="G119" s="90">
        <v>0.4</v>
      </c>
      <c r="H119" s="90">
        <v>0.4</v>
      </c>
      <c r="I119" s="91">
        <v>9.8000000000000007</v>
      </c>
      <c r="J119" s="90">
        <v>47</v>
      </c>
      <c r="K119" s="56"/>
      <c r="L119" s="56"/>
    </row>
    <row r="120" spans="1:12" ht="14.4" x14ac:dyDescent="0.3">
      <c r="A120" s="25"/>
      <c r="B120" s="16"/>
      <c r="C120" s="11"/>
      <c r="D120" s="6"/>
      <c r="E120" s="40"/>
      <c r="F120" s="41"/>
      <c r="G120" s="41"/>
      <c r="H120" s="41"/>
      <c r="I120" s="41"/>
      <c r="J120" s="41"/>
      <c r="K120" s="42"/>
      <c r="L120" s="41">
        <v>74.77</v>
      </c>
    </row>
    <row r="121" spans="1:12" ht="14.4" x14ac:dyDescent="0.3">
      <c r="A121" s="2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4.4" x14ac:dyDescent="0.3">
      <c r="A122" s="26"/>
      <c r="B122" s="18"/>
      <c r="C122" s="8"/>
      <c r="D122" s="19" t="s">
        <v>27</v>
      </c>
      <c r="E122" s="9"/>
      <c r="F122" s="21">
        <v>640</v>
      </c>
      <c r="G122" s="21">
        <f>SUM(G115:G121)</f>
        <v>19.839999999999996</v>
      </c>
      <c r="H122" s="21">
        <f>SUM(H115:H121)</f>
        <v>20.329999999999998</v>
      </c>
      <c r="I122" s="21">
        <f t="shared" ref="I122:J122" si="44">SUM(I115:I121)</f>
        <v>81.699999999999989</v>
      </c>
      <c r="J122" s="21">
        <f t="shared" si="44"/>
        <v>601.17000000000007</v>
      </c>
      <c r="K122" s="27"/>
      <c r="L122" s="21">
        <f>SUM(L115:L121)</f>
        <v>74.77</v>
      </c>
    </row>
    <row r="123" spans="1:12" ht="14.4" x14ac:dyDescent="0.3">
      <c r="A123" s="28">
        <f>A115</f>
        <v>2</v>
      </c>
      <c r="B123" s="14">
        <f>B115</f>
        <v>3</v>
      </c>
      <c r="C123" s="10" t="s">
        <v>25</v>
      </c>
      <c r="D123" s="12" t="s">
        <v>24</v>
      </c>
      <c r="E123" s="40"/>
      <c r="F123" s="41"/>
      <c r="G123" s="41"/>
      <c r="H123" s="41"/>
      <c r="I123" s="41"/>
      <c r="J123" s="41"/>
      <c r="K123" s="42"/>
      <c r="L123" s="41"/>
    </row>
    <row r="124" spans="1:12" ht="14.4" x14ac:dyDescent="0.3">
      <c r="A124" s="25"/>
      <c r="B124" s="16"/>
      <c r="C124" s="11"/>
      <c r="D124" s="6"/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25"/>
      <c r="B125" s="16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26"/>
      <c r="B126" s="18"/>
      <c r="C126" s="8"/>
      <c r="D126" s="19" t="s">
        <v>27</v>
      </c>
      <c r="E126" s="9"/>
      <c r="F126" s="21">
        <f>SUM(F123:F125)</f>
        <v>0</v>
      </c>
      <c r="G126" s="21">
        <f t="shared" ref="G126:J126" si="45">SUM(G123:G125)</f>
        <v>0</v>
      </c>
      <c r="H126" s="21">
        <f t="shared" si="45"/>
        <v>0</v>
      </c>
      <c r="I126" s="21">
        <f t="shared" si="45"/>
        <v>0</v>
      </c>
      <c r="J126" s="21">
        <f t="shared" si="45"/>
        <v>0</v>
      </c>
      <c r="K126" s="27"/>
      <c r="L126" s="21">
        <f t="shared" ref="L126" si="46">SUM(L123:L125)</f>
        <v>0</v>
      </c>
    </row>
    <row r="127" spans="1:12" ht="14.4" x14ac:dyDescent="0.3">
      <c r="A127" s="26"/>
      <c r="B127" s="18"/>
      <c r="C127" s="8"/>
      <c r="D127" s="20" t="s">
        <v>27</v>
      </c>
      <c r="E127" s="9"/>
      <c r="F127" s="21"/>
      <c r="G127" s="21"/>
      <c r="H127" s="21"/>
      <c r="I127" s="21"/>
      <c r="J127" s="21"/>
      <c r="K127" s="27"/>
      <c r="L127" s="21"/>
    </row>
    <row r="128" spans="1:12" ht="15.75" customHeight="1" thickBot="1" x14ac:dyDescent="0.3">
      <c r="A128" s="31">
        <f>A115</f>
        <v>2</v>
      </c>
      <c r="B128" s="32">
        <f>B115</f>
        <v>3</v>
      </c>
      <c r="C128" s="97" t="s">
        <v>4</v>
      </c>
      <c r="D128" s="103"/>
      <c r="E128" s="33"/>
      <c r="F128" s="34">
        <f>F122</f>
        <v>640</v>
      </c>
      <c r="G128" s="34">
        <f t="shared" ref="G128:L128" si="47">G122</f>
        <v>19.839999999999996</v>
      </c>
      <c r="H128" s="34">
        <f t="shared" si="47"/>
        <v>20.329999999999998</v>
      </c>
      <c r="I128" s="34">
        <f t="shared" si="47"/>
        <v>81.699999999999989</v>
      </c>
      <c r="J128" s="34">
        <f t="shared" si="47"/>
        <v>601.17000000000007</v>
      </c>
      <c r="K128" s="34">
        <f t="shared" si="47"/>
        <v>0</v>
      </c>
      <c r="L128" s="34">
        <f t="shared" si="47"/>
        <v>74.77</v>
      </c>
    </row>
    <row r="129" spans="1:12" ht="28.8" x14ac:dyDescent="0.3">
      <c r="A129" s="22">
        <v>2</v>
      </c>
      <c r="B129" s="23">
        <v>4</v>
      </c>
      <c r="C129" s="24" t="s">
        <v>20</v>
      </c>
      <c r="D129" s="5" t="s">
        <v>21</v>
      </c>
      <c r="E129" s="57" t="s">
        <v>73</v>
      </c>
      <c r="F129" s="79">
        <v>230</v>
      </c>
      <c r="G129" s="75">
        <v>11.45</v>
      </c>
      <c r="H129" s="75">
        <v>12.46</v>
      </c>
      <c r="I129" s="76">
        <v>31.32</v>
      </c>
      <c r="J129" s="75">
        <v>289.95</v>
      </c>
      <c r="K129" s="56"/>
      <c r="L129" s="56"/>
    </row>
    <row r="130" spans="1:12" ht="14.4" x14ac:dyDescent="0.3">
      <c r="A130" s="25"/>
      <c r="B130" s="16"/>
      <c r="C130" s="11"/>
      <c r="D130" s="7" t="s">
        <v>22</v>
      </c>
      <c r="E130" s="58" t="s">
        <v>74</v>
      </c>
      <c r="F130" s="80">
        <v>200</v>
      </c>
      <c r="G130" s="77">
        <v>1.58</v>
      </c>
      <c r="H130" s="77">
        <v>3.54</v>
      </c>
      <c r="I130" s="78">
        <v>7.6</v>
      </c>
      <c r="J130" s="77">
        <v>78.599999999999994</v>
      </c>
      <c r="K130" s="56"/>
      <c r="L130" s="56"/>
    </row>
    <row r="131" spans="1:12" ht="14.4" x14ac:dyDescent="0.3">
      <c r="A131" s="25"/>
      <c r="B131" s="16"/>
      <c r="C131" s="11"/>
      <c r="D131" s="7" t="s">
        <v>23</v>
      </c>
      <c r="E131" s="58" t="s">
        <v>35</v>
      </c>
      <c r="F131" s="80">
        <v>30</v>
      </c>
      <c r="G131" s="77">
        <v>2.2799999999999998</v>
      </c>
      <c r="H131" s="77">
        <v>0.24</v>
      </c>
      <c r="I131" s="78">
        <v>14.76</v>
      </c>
      <c r="J131" s="77">
        <v>70.5</v>
      </c>
      <c r="K131" s="56"/>
      <c r="L131" s="56"/>
    </row>
    <row r="132" spans="1:12" ht="14.4" x14ac:dyDescent="0.3">
      <c r="A132" s="25"/>
      <c r="B132" s="16"/>
      <c r="C132" s="11"/>
      <c r="D132" s="87" t="s">
        <v>49</v>
      </c>
      <c r="E132" s="58" t="s">
        <v>75</v>
      </c>
      <c r="F132" s="80">
        <v>60</v>
      </c>
      <c r="G132" s="77">
        <v>0.74</v>
      </c>
      <c r="H132" s="77">
        <v>0.06</v>
      </c>
      <c r="I132" s="78">
        <v>9.98</v>
      </c>
      <c r="J132" s="77">
        <v>49.02</v>
      </c>
      <c r="K132" s="56"/>
      <c r="L132" s="56"/>
    </row>
    <row r="133" spans="1:12" ht="14.4" x14ac:dyDescent="0.3">
      <c r="A133" s="25"/>
      <c r="B133" s="16"/>
      <c r="C133" s="11"/>
      <c r="D133" s="7"/>
      <c r="E133" s="58"/>
      <c r="F133" s="72"/>
      <c r="G133" s="65"/>
      <c r="H133" s="65"/>
      <c r="I133" s="66"/>
      <c r="J133" s="65"/>
      <c r="K133" s="56"/>
      <c r="L133" s="56"/>
    </row>
    <row r="134" spans="1:12" ht="14.4" x14ac:dyDescent="0.3">
      <c r="A134" s="25"/>
      <c r="B134" s="16"/>
      <c r="C134" s="11"/>
      <c r="D134" s="6"/>
      <c r="E134" s="40"/>
      <c r="F134" s="41"/>
      <c r="G134" s="41"/>
      <c r="H134" s="41"/>
      <c r="I134" s="41"/>
      <c r="J134" s="41"/>
      <c r="K134" s="42"/>
      <c r="L134" s="41">
        <v>74.77</v>
      </c>
    </row>
    <row r="135" spans="1:12" ht="14.4" x14ac:dyDescent="0.3">
      <c r="A135" s="2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26"/>
      <c r="B136" s="18"/>
      <c r="C136" s="8"/>
      <c r="D136" s="19" t="s">
        <v>27</v>
      </c>
      <c r="E136" s="9"/>
      <c r="F136" s="21">
        <v>528</v>
      </c>
      <c r="G136" s="21">
        <f>SUM(G129:G135)</f>
        <v>16.049999999999997</v>
      </c>
      <c r="H136" s="21">
        <f>SUM(H129:H135)</f>
        <v>16.299999999999997</v>
      </c>
      <c r="I136" s="21">
        <f t="shared" ref="I136:J136" si="48">SUM(I129:I135)</f>
        <v>63.66</v>
      </c>
      <c r="J136" s="21">
        <f t="shared" si="48"/>
        <v>488.06999999999994</v>
      </c>
      <c r="K136" s="27"/>
      <c r="L136" s="21">
        <f>SUM(L129:L135)</f>
        <v>74.77</v>
      </c>
    </row>
    <row r="137" spans="1:12" ht="14.4" x14ac:dyDescent="0.3">
      <c r="A137" s="28">
        <f>A129</f>
        <v>2</v>
      </c>
      <c r="B137" s="14">
        <f>B129</f>
        <v>4</v>
      </c>
      <c r="C137" s="10" t="s">
        <v>25</v>
      </c>
      <c r="D137" s="12" t="s">
        <v>24</v>
      </c>
      <c r="E137" s="40"/>
      <c r="F137" s="41"/>
      <c r="G137" s="41"/>
      <c r="H137" s="41"/>
      <c r="I137" s="41"/>
      <c r="J137" s="41"/>
      <c r="K137" s="42"/>
      <c r="L137" s="41"/>
    </row>
    <row r="138" spans="1:12" ht="14.4" x14ac:dyDescent="0.3">
      <c r="A138" s="25"/>
      <c r="B138" s="16"/>
      <c r="C138" s="11"/>
      <c r="D138" s="6"/>
      <c r="E138" s="40"/>
      <c r="F138" s="41"/>
      <c r="G138" s="41"/>
      <c r="H138" s="41"/>
      <c r="I138" s="41"/>
      <c r="J138" s="41"/>
      <c r="K138" s="42"/>
      <c r="L138" s="41"/>
    </row>
    <row r="139" spans="1:12" ht="14.4" x14ac:dyDescent="0.3">
      <c r="A139" s="25"/>
      <c r="B139" s="16"/>
      <c r="C139" s="11"/>
      <c r="D139" s="6"/>
      <c r="E139" s="40"/>
      <c r="F139" s="41"/>
      <c r="G139" s="41"/>
      <c r="H139" s="41"/>
      <c r="I139" s="41"/>
      <c r="J139" s="41"/>
      <c r="K139" s="42"/>
      <c r="L139" s="41"/>
    </row>
    <row r="140" spans="1:12" ht="14.4" x14ac:dyDescent="0.3">
      <c r="A140" s="26"/>
      <c r="B140" s="18"/>
      <c r="C140" s="8"/>
      <c r="D140" s="19" t="s">
        <v>27</v>
      </c>
      <c r="E140" s="9"/>
      <c r="F140" s="21">
        <f>SUM(F137:F139)</f>
        <v>0</v>
      </c>
      <c r="G140" s="21">
        <f t="shared" ref="G140:J140" si="49">SUM(G137:G139)</f>
        <v>0</v>
      </c>
      <c r="H140" s="21">
        <f t="shared" si="49"/>
        <v>0</v>
      </c>
      <c r="I140" s="21">
        <f t="shared" si="49"/>
        <v>0</v>
      </c>
      <c r="J140" s="21">
        <f t="shared" si="49"/>
        <v>0</v>
      </c>
      <c r="K140" s="27"/>
      <c r="L140" s="21">
        <f t="shared" ref="L140" si="50">SUM(L137:L139)</f>
        <v>0</v>
      </c>
    </row>
    <row r="141" spans="1:12" ht="15.75" customHeight="1" thickBot="1" x14ac:dyDescent="0.3">
      <c r="A141" s="31">
        <f>A129</f>
        <v>2</v>
      </c>
      <c r="B141" s="32">
        <f>B129</f>
        <v>4</v>
      </c>
      <c r="C141" s="97" t="s">
        <v>4</v>
      </c>
      <c r="D141" s="103"/>
      <c r="E141" s="33"/>
      <c r="F141" s="34">
        <f>F136</f>
        <v>528</v>
      </c>
      <c r="G141" s="34">
        <f t="shared" ref="G141:L141" si="51">G136</f>
        <v>16.049999999999997</v>
      </c>
      <c r="H141" s="34">
        <f t="shared" si="51"/>
        <v>16.299999999999997</v>
      </c>
      <c r="I141" s="34">
        <f t="shared" si="51"/>
        <v>63.66</v>
      </c>
      <c r="J141" s="34">
        <f t="shared" si="51"/>
        <v>488.06999999999994</v>
      </c>
      <c r="K141" s="34">
        <f t="shared" si="51"/>
        <v>0</v>
      </c>
      <c r="L141" s="34">
        <f t="shared" si="51"/>
        <v>74.77</v>
      </c>
    </row>
    <row r="142" spans="1:12" ht="14.4" x14ac:dyDescent="0.3">
      <c r="A142" s="22">
        <v>2</v>
      </c>
      <c r="B142" s="23">
        <v>5</v>
      </c>
      <c r="C142" s="24" t="s">
        <v>20</v>
      </c>
      <c r="D142" s="5" t="s">
        <v>21</v>
      </c>
      <c r="E142" s="57" t="s">
        <v>76</v>
      </c>
      <c r="F142" s="79">
        <v>200</v>
      </c>
      <c r="G142" s="75">
        <v>12.48</v>
      </c>
      <c r="H142" s="75">
        <v>15.68</v>
      </c>
      <c r="I142" s="76">
        <v>19.34</v>
      </c>
      <c r="J142" s="75">
        <v>271.5</v>
      </c>
      <c r="K142" s="56"/>
      <c r="L142" s="56"/>
    </row>
    <row r="143" spans="1:12" ht="14.4" x14ac:dyDescent="0.3">
      <c r="A143" s="25"/>
      <c r="B143" s="16"/>
      <c r="C143" s="11"/>
      <c r="D143" s="7" t="s">
        <v>22</v>
      </c>
      <c r="E143" s="58" t="s">
        <v>77</v>
      </c>
      <c r="F143" s="80">
        <v>200</v>
      </c>
      <c r="G143" s="77">
        <v>0.66</v>
      </c>
      <c r="H143" s="77">
        <v>0.09</v>
      </c>
      <c r="I143" s="78">
        <v>22.03</v>
      </c>
      <c r="J143" s="77">
        <v>92.8</v>
      </c>
      <c r="K143" s="56"/>
      <c r="L143" s="56"/>
    </row>
    <row r="144" spans="1:12" ht="15" thickBot="1" x14ac:dyDescent="0.35">
      <c r="A144" s="25"/>
      <c r="B144" s="16"/>
      <c r="C144" s="11"/>
      <c r="D144" s="7" t="s">
        <v>23</v>
      </c>
      <c r="E144" s="58" t="s">
        <v>36</v>
      </c>
      <c r="F144" s="80">
        <v>20</v>
      </c>
      <c r="G144" s="77">
        <v>1.32</v>
      </c>
      <c r="H144" s="77">
        <v>0.24</v>
      </c>
      <c r="I144" s="78">
        <v>7.92</v>
      </c>
      <c r="J144" s="77">
        <v>39.6</v>
      </c>
      <c r="K144" s="56"/>
      <c r="L144" s="56"/>
    </row>
    <row r="145" spans="1:12" ht="14.4" x14ac:dyDescent="0.3">
      <c r="A145" s="25"/>
      <c r="B145" s="16"/>
      <c r="C145" s="11"/>
      <c r="D145" s="94" t="s">
        <v>24</v>
      </c>
      <c r="E145" s="57" t="s">
        <v>78</v>
      </c>
      <c r="F145" s="79">
        <v>180</v>
      </c>
      <c r="G145" s="75">
        <v>1.62</v>
      </c>
      <c r="H145" s="75">
        <v>0.36</v>
      </c>
      <c r="I145" s="76">
        <v>14.58</v>
      </c>
      <c r="J145" s="75">
        <v>77.400000000000006</v>
      </c>
      <c r="K145" s="56"/>
      <c r="L145" s="56"/>
    </row>
    <row r="146" spans="1:12" ht="14.4" x14ac:dyDescent="0.3">
      <c r="A146" s="25"/>
      <c r="B146" s="16"/>
      <c r="C146" s="11"/>
      <c r="D146" s="7" t="s">
        <v>24</v>
      </c>
      <c r="E146" s="59"/>
      <c r="F146" s="72"/>
      <c r="G146" s="65"/>
      <c r="H146" s="65"/>
      <c r="I146" s="66"/>
      <c r="J146" s="65"/>
      <c r="K146" s="56"/>
      <c r="L146" s="56"/>
    </row>
    <row r="147" spans="1:12" ht="14.4" x14ac:dyDescent="0.3">
      <c r="A147" s="25"/>
      <c r="B147" s="16"/>
      <c r="C147" s="11"/>
      <c r="D147" s="6"/>
      <c r="E147" s="40"/>
      <c r="F147" s="41"/>
      <c r="G147" s="41"/>
      <c r="H147" s="41"/>
      <c r="I147" s="41"/>
      <c r="J147" s="41"/>
      <c r="K147" s="42"/>
      <c r="L147" s="41">
        <v>74.77</v>
      </c>
    </row>
    <row r="148" spans="1:12" ht="14.4" x14ac:dyDescent="0.3">
      <c r="A148" s="25"/>
      <c r="B148" s="16"/>
      <c r="C148" s="11"/>
      <c r="D148" s="6"/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6"/>
      <c r="B149" s="18"/>
      <c r="C149" s="8"/>
      <c r="D149" s="19" t="s">
        <v>27</v>
      </c>
      <c r="E149" s="9"/>
      <c r="F149" s="21">
        <f>SUM(F142:F148)</f>
        <v>600</v>
      </c>
      <c r="G149" s="21">
        <f>SUM(G142:G148)</f>
        <v>16.080000000000002</v>
      </c>
      <c r="H149" s="21">
        <f>SUM(H142:H148)</f>
        <v>16.369999999999997</v>
      </c>
      <c r="I149" s="21">
        <f t="shared" ref="I149:J149" si="52">SUM(I142:I148)</f>
        <v>63.870000000000005</v>
      </c>
      <c r="J149" s="21">
        <f t="shared" si="52"/>
        <v>481.30000000000007</v>
      </c>
      <c r="K149" s="27"/>
      <c r="L149" s="21">
        <f>SUM(L142:L148)</f>
        <v>74.77</v>
      </c>
    </row>
    <row r="150" spans="1:12" ht="14.4" x14ac:dyDescent="0.3">
      <c r="A150" s="28">
        <f>A142</f>
        <v>2</v>
      </c>
      <c r="B150" s="14">
        <f>B142</f>
        <v>5</v>
      </c>
      <c r="C150" s="10" t="s">
        <v>25</v>
      </c>
      <c r="D150" s="12" t="s">
        <v>24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5"/>
      <c r="B151" s="16"/>
      <c r="C151" s="11"/>
      <c r="D151" s="6"/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5"/>
      <c r="B152" s="16"/>
      <c r="C152" s="11"/>
      <c r="D152" s="6"/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6"/>
      <c r="B153" s="18"/>
      <c r="C153" s="8"/>
      <c r="D153" s="19" t="s">
        <v>27</v>
      </c>
      <c r="E153" s="9"/>
      <c r="F153" s="21">
        <f>SUM(F150:F152)</f>
        <v>0</v>
      </c>
      <c r="G153" s="21">
        <f t="shared" ref="G153:J153" si="53">SUM(G150:G152)</f>
        <v>0</v>
      </c>
      <c r="H153" s="21">
        <f t="shared" si="53"/>
        <v>0</v>
      </c>
      <c r="I153" s="21">
        <f t="shared" si="53"/>
        <v>0</v>
      </c>
      <c r="J153" s="21">
        <f t="shared" si="53"/>
        <v>0</v>
      </c>
      <c r="K153" s="27"/>
      <c r="L153" s="21">
        <f t="shared" ref="L153" si="54">SUM(L150:L152)</f>
        <v>0</v>
      </c>
    </row>
    <row r="154" spans="1:12" ht="14.4" x14ac:dyDescent="0.3">
      <c r="A154" s="26"/>
      <c r="B154" s="18"/>
      <c r="C154" s="8"/>
      <c r="D154" s="20" t="s">
        <v>27</v>
      </c>
      <c r="E154" s="9"/>
      <c r="F154" s="21"/>
      <c r="G154" s="21"/>
      <c r="H154" s="21"/>
      <c r="I154" s="21"/>
      <c r="J154" s="21"/>
      <c r="K154" s="27"/>
      <c r="L154" s="21"/>
    </row>
    <row r="155" spans="1:12" ht="15.75" customHeight="1" thickBot="1" x14ac:dyDescent="0.3">
      <c r="A155" s="31">
        <f>A142</f>
        <v>2</v>
      </c>
      <c r="B155" s="32">
        <f>B142</f>
        <v>5</v>
      </c>
      <c r="C155" s="97" t="s">
        <v>4</v>
      </c>
      <c r="D155" s="103"/>
      <c r="E155" s="33"/>
      <c r="F155" s="34">
        <f>F149</f>
        <v>600</v>
      </c>
      <c r="G155" s="34">
        <f t="shared" ref="G155:L155" si="55">G149</f>
        <v>16.080000000000002</v>
      </c>
      <c r="H155" s="34">
        <f t="shared" si="55"/>
        <v>16.369999999999997</v>
      </c>
      <c r="I155" s="34">
        <f t="shared" si="55"/>
        <v>63.870000000000005</v>
      </c>
      <c r="J155" s="34">
        <f t="shared" si="55"/>
        <v>481.30000000000007</v>
      </c>
      <c r="K155" s="34">
        <f t="shared" si="55"/>
        <v>0</v>
      </c>
      <c r="L155" s="34">
        <f t="shared" si="55"/>
        <v>74.77</v>
      </c>
    </row>
    <row r="156" spans="1:12" ht="28.8" x14ac:dyDescent="0.3">
      <c r="A156" s="22">
        <v>2</v>
      </c>
      <c r="B156" s="23">
        <v>6</v>
      </c>
      <c r="C156" s="24" t="s">
        <v>20</v>
      </c>
      <c r="D156" s="5" t="s">
        <v>21</v>
      </c>
      <c r="E156" s="57" t="s">
        <v>79</v>
      </c>
      <c r="F156" s="79">
        <v>245</v>
      </c>
      <c r="G156" s="75">
        <v>16.02</v>
      </c>
      <c r="H156" s="75">
        <v>18.13</v>
      </c>
      <c r="I156" s="76">
        <v>42.98</v>
      </c>
      <c r="J156" s="75">
        <v>386.4</v>
      </c>
      <c r="K156" s="56"/>
      <c r="L156" s="56"/>
    </row>
    <row r="157" spans="1:12" ht="14.4" x14ac:dyDescent="0.3">
      <c r="A157" s="25"/>
      <c r="B157" s="16"/>
      <c r="C157" s="11"/>
      <c r="D157" s="7" t="s">
        <v>22</v>
      </c>
      <c r="E157" s="58" t="s">
        <v>80</v>
      </c>
      <c r="F157" s="80">
        <v>200</v>
      </c>
      <c r="G157" s="77">
        <v>0.24</v>
      </c>
      <c r="H157" s="77">
        <v>0.09</v>
      </c>
      <c r="I157" s="78">
        <v>12.43</v>
      </c>
      <c r="J157" s="77">
        <v>54.2</v>
      </c>
      <c r="K157" s="56"/>
      <c r="L157" s="56"/>
    </row>
    <row r="158" spans="1:12" ht="14.4" x14ac:dyDescent="0.3">
      <c r="A158" s="25"/>
      <c r="B158" s="16"/>
      <c r="C158" s="11"/>
      <c r="D158" s="7" t="s">
        <v>23</v>
      </c>
      <c r="E158" s="58" t="s">
        <v>35</v>
      </c>
      <c r="F158" s="80">
        <v>25</v>
      </c>
      <c r="G158" s="77">
        <v>1.9</v>
      </c>
      <c r="H158" s="77">
        <v>0.2</v>
      </c>
      <c r="I158" s="78">
        <v>12.3</v>
      </c>
      <c r="J158" s="77">
        <v>58.75</v>
      </c>
      <c r="K158" s="56"/>
      <c r="L158" s="56"/>
    </row>
    <row r="159" spans="1:12" ht="14.4" x14ac:dyDescent="0.3">
      <c r="A159" s="25"/>
      <c r="B159" s="16"/>
      <c r="C159" s="11"/>
      <c r="D159" s="87" t="s">
        <v>23</v>
      </c>
      <c r="E159" s="58" t="s">
        <v>36</v>
      </c>
      <c r="F159" s="80">
        <v>30</v>
      </c>
      <c r="G159" s="77">
        <v>1.98</v>
      </c>
      <c r="H159" s="77">
        <v>0.36</v>
      </c>
      <c r="I159" s="78">
        <v>11.88</v>
      </c>
      <c r="J159" s="77">
        <v>59.4</v>
      </c>
      <c r="K159" s="56"/>
      <c r="L159" s="56"/>
    </row>
    <row r="160" spans="1:12" ht="15" thickBot="1" x14ac:dyDescent="0.35">
      <c r="A160" s="25"/>
      <c r="B160" s="16"/>
      <c r="C160" s="11"/>
      <c r="D160" s="7" t="s">
        <v>24</v>
      </c>
      <c r="E160" s="67"/>
      <c r="F160" s="65"/>
      <c r="G160" s="65"/>
      <c r="H160" s="65"/>
      <c r="I160" s="66"/>
      <c r="J160" s="65"/>
      <c r="K160" s="56"/>
      <c r="L160" s="56"/>
    </row>
    <row r="161" spans="1:12" ht="14.4" x14ac:dyDescent="0.3">
      <c r="A161" s="25"/>
      <c r="B161" s="16"/>
      <c r="C161" s="11"/>
      <c r="D161" s="6"/>
      <c r="E161" s="40"/>
      <c r="F161" s="41"/>
      <c r="G161" s="41"/>
      <c r="H161" s="41"/>
      <c r="I161" s="41"/>
      <c r="J161" s="41"/>
      <c r="K161" s="42"/>
      <c r="L161" s="41">
        <v>74.77</v>
      </c>
    </row>
    <row r="162" spans="1:12" ht="14.4" x14ac:dyDescent="0.3">
      <c r="A162" s="25"/>
      <c r="B162" s="16"/>
      <c r="C162" s="11"/>
      <c r="D162" s="6"/>
      <c r="E162" s="40"/>
      <c r="F162" s="41"/>
      <c r="G162" s="41"/>
      <c r="H162" s="41"/>
      <c r="I162" s="41"/>
      <c r="J162" s="41"/>
      <c r="K162" s="42"/>
      <c r="L162" s="41"/>
    </row>
    <row r="163" spans="1:12" ht="14.4" x14ac:dyDescent="0.3">
      <c r="A163" s="26"/>
      <c r="B163" s="18"/>
      <c r="C163" s="8"/>
      <c r="D163" s="19" t="s">
        <v>27</v>
      </c>
      <c r="E163" s="9"/>
      <c r="F163" s="21">
        <v>575</v>
      </c>
      <c r="G163" s="21">
        <f>SUM(G156:G162)</f>
        <v>20.139999999999997</v>
      </c>
      <c r="H163" s="21">
        <f>SUM(H156:H162)</f>
        <v>18.779999999999998</v>
      </c>
      <c r="I163" s="21">
        <f t="shared" ref="I163:J163" si="56">SUM(I156:I162)</f>
        <v>79.589999999999989</v>
      </c>
      <c r="J163" s="21">
        <f t="shared" si="56"/>
        <v>558.75</v>
      </c>
      <c r="K163" s="27"/>
      <c r="L163" s="21">
        <f>SUM(L156:L162)</f>
        <v>74.77</v>
      </c>
    </row>
    <row r="164" spans="1:12" ht="14.4" x14ac:dyDescent="0.3">
      <c r="A164" s="28">
        <f>A156</f>
        <v>2</v>
      </c>
      <c r="B164" s="14">
        <f>B156</f>
        <v>6</v>
      </c>
      <c r="C164" s="10" t="s">
        <v>25</v>
      </c>
      <c r="D164" s="12" t="s">
        <v>24</v>
      </c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5"/>
      <c r="B165" s="16"/>
      <c r="C165" s="11"/>
      <c r="D165" s="6"/>
      <c r="E165" s="40"/>
      <c r="F165" s="41"/>
      <c r="G165" s="41"/>
      <c r="H165" s="41"/>
      <c r="I165" s="41"/>
      <c r="J165" s="41"/>
      <c r="K165" s="42"/>
      <c r="L165" s="41"/>
    </row>
    <row r="166" spans="1:12" ht="14.4" x14ac:dyDescent="0.3">
      <c r="A166" s="25"/>
      <c r="B166" s="16"/>
      <c r="C166" s="11"/>
      <c r="D166" s="6"/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6"/>
      <c r="B167" s="18"/>
      <c r="C167" s="8"/>
      <c r="D167" s="19" t="s">
        <v>27</v>
      </c>
      <c r="E167" s="9"/>
      <c r="F167" s="21">
        <f>SUM(F164:F166)</f>
        <v>0</v>
      </c>
      <c r="G167" s="21">
        <f t="shared" ref="G167:J167" si="57">SUM(G164:G166)</f>
        <v>0</v>
      </c>
      <c r="H167" s="21">
        <f t="shared" si="57"/>
        <v>0</v>
      </c>
      <c r="I167" s="21">
        <f t="shared" si="57"/>
        <v>0</v>
      </c>
      <c r="J167" s="21">
        <f t="shared" si="57"/>
        <v>0</v>
      </c>
      <c r="K167" s="27"/>
      <c r="L167" s="21">
        <f t="shared" ref="L167" si="58">SUM(L164:L166)</f>
        <v>0</v>
      </c>
    </row>
    <row r="168" spans="1:12" ht="15.75" customHeight="1" thickBot="1" x14ac:dyDescent="0.3">
      <c r="A168" s="31">
        <f>A156</f>
        <v>2</v>
      </c>
      <c r="B168" s="32">
        <f>B156</f>
        <v>6</v>
      </c>
      <c r="C168" s="97" t="s">
        <v>4</v>
      </c>
      <c r="D168" s="103"/>
      <c r="E168" s="33"/>
      <c r="F168" s="34">
        <f>F163</f>
        <v>575</v>
      </c>
      <c r="G168" s="34">
        <f t="shared" ref="G168:L168" si="59">G163</f>
        <v>20.139999999999997</v>
      </c>
      <c r="H168" s="34">
        <f t="shared" si="59"/>
        <v>18.779999999999998</v>
      </c>
      <c r="I168" s="34">
        <f t="shared" si="59"/>
        <v>79.589999999999989</v>
      </c>
      <c r="J168" s="34">
        <f t="shared" si="59"/>
        <v>558.75</v>
      </c>
      <c r="K168" s="34"/>
      <c r="L168" s="34">
        <f t="shared" si="59"/>
        <v>74.77</v>
      </c>
    </row>
    <row r="169" spans="1:12" ht="13.8" thickBot="1" x14ac:dyDescent="0.3">
      <c r="A169" s="29"/>
      <c r="B169" s="30"/>
      <c r="C169" s="102" t="s">
        <v>5</v>
      </c>
      <c r="D169" s="102"/>
      <c r="E169" s="102"/>
      <c r="F169" s="73">
        <f>(F18+F31+F45+F59+F73+F86+F100+F114+F128+F141+F155+F168)/12</f>
        <v>550</v>
      </c>
      <c r="G169" s="73">
        <f t="shared" ref="G169:L169" si="60">(G18+G31+G45+G59+G73+G86+G100+G114+G128+G141+G155+G168)/12</f>
        <v>17.827000000000002</v>
      </c>
      <c r="H169" s="73">
        <f t="shared" si="60"/>
        <v>17.785</v>
      </c>
      <c r="I169" s="73">
        <f t="shared" si="60"/>
        <v>73.486666666666665</v>
      </c>
      <c r="J169" s="73">
        <f t="shared" si="60"/>
        <v>527.25416666666672</v>
      </c>
      <c r="K169" s="73"/>
      <c r="L169" s="73">
        <f t="shared" si="60"/>
        <v>74.77</v>
      </c>
    </row>
  </sheetData>
  <mergeCells count="16">
    <mergeCell ref="C31:D31"/>
    <mergeCell ref="C1:E1"/>
    <mergeCell ref="H1:K1"/>
    <mergeCell ref="H2:K2"/>
    <mergeCell ref="C169:E169"/>
    <mergeCell ref="C100:D100"/>
    <mergeCell ref="C114:D114"/>
    <mergeCell ref="C128:D128"/>
    <mergeCell ref="C141:D141"/>
    <mergeCell ref="C155:D155"/>
    <mergeCell ref="C168:D168"/>
    <mergeCell ref="C45:D45"/>
    <mergeCell ref="C59:D59"/>
    <mergeCell ref="C73:D73"/>
    <mergeCell ref="C86:D86"/>
    <mergeCell ref="C18:D1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2025-11-10T08:08:42Z</dcterms:modified>
</cp:coreProperties>
</file>