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98" i="1" l="1"/>
  <c r="E98" i="1"/>
  <c r="F98" i="1"/>
  <c r="G98" i="1"/>
  <c r="H98" i="1"/>
  <c r="I98" i="1"/>
  <c r="J98" i="1"/>
  <c r="K98" i="1"/>
  <c r="L98" i="1"/>
  <c r="M98" i="1"/>
  <c r="N98" i="1"/>
  <c r="O98" i="1"/>
  <c r="H114" i="1" l="1"/>
  <c r="H115" i="1" s="1"/>
  <c r="I114" i="1"/>
  <c r="I115" i="1" s="1"/>
  <c r="O70" i="1" l="1"/>
  <c r="N70" i="1"/>
  <c r="M70" i="1"/>
  <c r="L70" i="1"/>
  <c r="K70" i="1"/>
  <c r="J70" i="1"/>
  <c r="I70" i="1"/>
  <c r="H70" i="1"/>
  <c r="G70" i="1"/>
  <c r="F70" i="1"/>
  <c r="E70" i="1"/>
  <c r="D70" i="1"/>
  <c r="H36" i="1"/>
  <c r="I36" i="1"/>
  <c r="J36" i="1"/>
  <c r="K36" i="1"/>
  <c r="L36" i="1"/>
  <c r="M36" i="1"/>
  <c r="N36" i="1"/>
  <c r="O36" i="1"/>
  <c r="O15" i="1"/>
  <c r="N15" i="1"/>
  <c r="M15" i="1"/>
  <c r="L15" i="1"/>
  <c r="K15" i="1"/>
  <c r="J15" i="1"/>
  <c r="I15" i="1"/>
  <c r="H15" i="1"/>
  <c r="G15" i="1"/>
  <c r="F15" i="1"/>
  <c r="E15" i="1"/>
  <c r="D15" i="1"/>
  <c r="O51" i="1"/>
  <c r="N51" i="1"/>
  <c r="M51" i="1"/>
  <c r="L51" i="1"/>
  <c r="K51" i="1"/>
  <c r="J51" i="1"/>
  <c r="I51" i="1"/>
  <c r="G51" i="1"/>
  <c r="F51" i="1"/>
  <c r="E51" i="1"/>
  <c r="D51" i="1"/>
  <c r="C114" i="1" l="1"/>
  <c r="C115" i="1" s="1"/>
  <c r="O112" i="1"/>
  <c r="N112" i="1"/>
  <c r="M112" i="1"/>
  <c r="L112" i="1"/>
  <c r="K112" i="1"/>
  <c r="J112" i="1"/>
  <c r="I112" i="1"/>
  <c r="H112" i="1"/>
  <c r="G112" i="1"/>
  <c r="F112" i="1"/>
  <c r="E112" i="1"/>
  <c r="D112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O86" i="1"/>
  <c r="N86" i="1"/>
  <c r="M86" i="1"/>
  <c r="L86" i="1"/>
  <c r="K86" i="1"/>
  <c r="J86" i="1"/>
  <c r="I86" i="1"/>
  <c r="G86" i="1"/>
  <c r="F86" i="1"/>
  <c r="E86" i="1"/>
  <c r="D86" i="1"/>
  <c r="O78" i="1"/>
  <c r="N78" i="1"/>
  <c r="M78" i="1"/>
  <c r="K78" i="1"/>
  <c r="J78" i="1"/>
  <c r="I78" i="1"/>
  <c r="H78" i="1"/>
  <c r="G78" i="1"/>
  <c r="F78" i="1"/>
  <c r="E78" i="1"/>
  <c r="D78" i="1"/>
  <c r="O44" i="1"/>
  <c r="N44" i="1"/>
  <c r="M44" i="1"/>
  <c r="L44" i="1"/>
  <c r="K44" i="1"/>
  <c r="J44" i="1"/>
  <c r="I44" i="1"/>
  <c r="H44" i="1"/>
  <c r="O22" i="1"/>
  <c r="H22" i="1"/>
  <c r="F22" i="1"/>
  <c r="O8" i="1"/>
  <c r="N8" i="1"/>
  <c r="M8" i="1"/>
  <c r="L8" i="1"/>
  <c r="K8" i="1"/>
  <c r="J8" i="1"/>
  <c r="I8" i="1"/>
  <c r="H8" i="1"/>
  <c r="G8" i="1"/>
  <c r="E8" i="1"/>
  <c r="D8" i="1"/>
  <c r="G114" i="1" l="1"/>
  <c r="G115" i="1" s="1"/>
  <c r="M114" i="1"/>
  <c r="M115" i="1" s="1"/>
  <c r="E114" i="1"/>
  <c r="E115" i="1" s="1"/>
  <c r="L114" i="1"/>
  <c r="L115" i="1" s="1"/>
  <c r="J114" i="1"/>
  <c r="J115" i="1" s="1"/>
  <c r="F114" i="1"/>
  <c r="F115" i="1" s="1"/>
  <c r="D114" i="1"/>
  <c r="D115" i="1" s="1"/>
  <c r="N114" i="1"/>
  <c r="N115" i="1" s="1"/>
  <c r="K114" i="1"/>
  <c r="K115" i="1" s="1"/>
  <c r="O114" i="1"/>
  <c r="O115" i="1" s="1"/>
</calcChain>
</file>

<file path=xl/sharedStrings.xml><?xml version="1.0" encoding="utf-8"?>
<sst xmlns="http://schemas.openxmlformats.org/spreadsheetml/2006/main" count="173" uniqueCount="104">
  <si>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</si>
  <si>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</si>
  <si>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</si>
  <si>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</si>
  <si>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</si>
  <si>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</si>
  <si>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</si>
  <si>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</si>
  <si>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</si>
  <si>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</si>
  <si>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</si>
  <si>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</si>
  <si>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</si>
  <si>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</si>
  <si>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</si>
  <si>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</si>
  <si>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5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</si>
  <si>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</si>
  <si>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</si>
  <si>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</si>
  <si>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</si>
  <si>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</si>
  <si>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</si>
  <si>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ТТК</t>
  </si>
  <si>
    <t>185/10/5</t>
  </si>
  <si>
    <t>Итого:</t>
  </si>
  <si>
    <t>№ 312 Сбор.рец. На прод-ию для обуч. Во всех образ.учреж-Дели -2017</t>
  </si>
  <si>
    <t>4 день</t>
  </si>
  <si>
    <t>6 день</t>
  </si>
  <si>
    <t>150/3</t>
  </si>
  <si>
    <t>№ 377 Сбор.рец. На прод-ию для обуч. Во всех образ.учреж-Дели 2017</t>
  </si>
  <si>
    <t xml:space="preserve">Чай с сахаром, с лимоном </t>
  </si>
  <si>
    <t>Сыр порционно</t>
  </si>
  <si>
    <t>№ 379 Сбор.рец. На прод-ию для обуч. Во всех образ.учреж-Дели 2017</t>
  </si>
  <si>
    <t>1 день</t>
  </si>
  <si>
    <t>№ 203 Сбор.рец. На прод-ию для обуч. Во всех образ.учреж-Дели 2017</t>
  </si>
  <si>
    <t>Макаронные изделия отварные с маслом сливочным</t>
  </si>
  <si>
    <t>№349  Сбор.рец. На прод-ию для обуч. Во всех образ.учреж-Дели 2017</t>
  </si>
  <si>
    <t>Компот из сухофруктов (75С)</t>
  </si>
  <si>
    <t>2 день</t>
  </si>
  <si>
    <t>Сырники из творога с молочной кашей "Дружба"</t>
  </si>
  <si>
    <t>№ 376 Сбор.рец. На прод-ию для обуч. Во всех образ.учреж-Дели 2017</t>
  </si>
  <si>
    <t>Чай с сахаром</t>
  </si>
  <si>
    <t>190/10</t>
  </si>
  <si>
    <t>3 день</t>
  </si>
  <si>
    <t>№ 260 Сбор.рец. На прод-ию для обуч. Во всех образ.учреж-Дели -2017</t>
  </si>
  <si>
    <t>50/50</t>
  </si>
  <si>
    <t>Тефтели мясные в сметанно-томатном соусе</t>
  </si>
  <si>
    <t>60/40</t>
  </si>
  <si>
    <t>Итого за 6 дней 1 недели:</t>
  </si>
  <si>
    <t xml:space="preserve">2-ая неделя </t>
  </si>
  <si>
    <t>№ 229 Сбор.рец. На прод-ию для обуч. Во всех образ.учреж-Дели 2017</t>
  </si>
  <si>
    <t>Рыба, тушенная в томате с овощами</t>
  </si>
  <si>
    <t>Пюре картофельное</t>
  </si>
  <si>
    <t>№342  Сбор.рец. На прод-ию для обуч. Во всех образ.учреж-Дели 2017</t>
  </si>
  <si>
    <t>Компот из свежих яблок (75С)</t>
  </si>
  <si>
    <t>Итого за 6 дней 2 недели:</t>
  </si>
  <si>
    <t>ВСЕГО за 12 дней:</t>
  </si>
  <si>
    <t>В среднем на 1 учащегося в день:</t>
  </si>
  <si>
    <t>Биточки рыбные с рисом отварным рассыпчатым с маслом сливочным</t>
  </si>
  <si>
    <t>Хим.состав и калорийность российских продуктов питания,табл 6, стр 134 , 2012 Дели +</t>
  </si>
  <si>
    <t>Хим.состав и калорийность российских продуктов питания табл 8 стр 168 , 2012 Дели +</t>
  </si>
  <si>
    <t>Свекла отварная дольками</t>
  </si>
  <si>
    <t>75/150/3</t>
  </si>
  <si>
    <t>№ 52 Сбор.рец. На прод-ию для обуч. Во всех образ.учреж-Дели -2017</t>
  </si>
  <si>
    <t>Салат из отварной свеклы</t>
  </si>
  <si>
    <t>№ 279/2017, 366/2016 Сбор.рец. На прод-ию для обуч. Во всех образ.учреж-Дели 2017</t>
  </si>
  <si>
    <t>№ 293 Сбор.рец. На прод-ию для обуч. Во всех образ.учреж-Дели 2017</t>
  </si>
  <si>
    <t>Птица запеченая</t>
  </si>
  <si>
    <t>Салат из моркови с яблоками</t>
  </si>
  <si>
    <t>60</t>
  </si>
  <si>
    <t>Борщ из свежей капусты с картофелем на мясном бульоне, с мясом говядины, со сметаной</t>
  </si>
  <si>
    <t>250/15/10</t>
  </si>
  <si>
    <t>№ 349 Сбор.рец. На прод-ию для обуч. Во всех образ.учреж-Дели 2017</t>
  </si>
  <si>
    <t>№47 Сбор.рец. На прод-ию для питания детей в дошк образоват учрежд-Дели 2017</t>
  </si>
  <si>
    <t>Салат из свежей капусты</t>
  </si>
  <si>
    <t>№ 15 Сбор.рец. На прод-ию для обуч. Во всех образ.учреж-Дели 2017</t>
  </si>
  <si>
    <t>Гуляш из отварной говядины</t>
  </si>
  <si>
    <t>№ 171 Сбор.рец. На прод-ию для обуч. Во всех образ.учреж-Дели -2017</t>
  </si>
  <si>
    <t>Каша гречневая рассыпчаиая</t>
  </si>
  <si>
    <t>150</t>
  </si>
  <si>
    <t>180/5</t>
  </si>
  <si>
    <t>Напиток из свежих фруктов</t>
  </si>
  <si>
    <t>60/150/5</t>
  </si>
  <si>
    <t>Кофейный напиток с молоком</t>
  </si>
  <si>
    <t>№ 47 Сбор.рец. На прод-ию для обуч. Во всех образ.учреж-Дели -2017</t>
  </si>
  <si>
    <t>Салат из свежей капусты с морковью</t>
  </si>
  <si>
    <t>Котлеты"Аппетитные" с кашей гречневой рассыпчатой с масл.сливочным</t>
  </si>
  <si>
    <t>Пюре картофельное с маслом сливочным</t>
  </si>
  <si>
    <t>№ 265 Сбор.рец. На прод-ию для обуч. Во всех образ.учреж-Дели 2017</t>
  </si>
  <si>
    <t>Плов из отварной говядины с  рисовой крупой</t>
  </si>
  <si>
    <t>50/150</t>
  </si>
  <si>
    <t>Салат из моркови</t>
  </si>
  <si>
    <t>Котлета из мяса птицы</t>
  </si>
  <si>
    <t>75/150/5</t>
  </si>
  <si>
    <t>№ 382 Сбор.рец. На прод-ию для обуч. Во всех образ.учреж-Дели -2017</t>
  </si>
  <si>
    <t>Какао с молоком</t>
  </si>
  <si>
    <t>Хим.состав и калорийность российских продуктов питания,табл 9, стр 184 , 2012 Дели +</t>
  </si>
  <si>
    <t>Плоды и ягоды свежие (апельсин)</t>
  </si>
  <si>
    <t>№ 143,241 Сбор.рец. На прод-ию для обуч. Во всех образ.учреж-Дели 2017</t>
  </si>
  <si>
    <t>Овощи тушеные с мясом</t>
  </si>
  <si>
    <t>Сырники из творога с кашей пшенной молочной с маслом сивочным</t>
  </si>
  <si>
    <t>60/180/5</t>
  </si>
  <si>
    <t>Чай"Витаминный"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</si>
</sst>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12"/>
      <name val="Calibri"/>
      <family val="2"/>
      <charset val="204"/>
    </font>
    <font>
      <b/>
      <sz val="14"/>
      <name val="Arial"/>
      <family val="2"/>
    </font>
    <font>
      <sz val="10"/>
      <name val="Calibri"/>
      <family val="2"/>
      <charset val="204"/>
    </font>
    <font>
      <b/>
      <sz val="10"/>
      <name val="Arial"/>
      <family val="2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  <font>
      <sz val="11"/>
      <color theme="1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b/>
      <sz val="12"/>
      <color theme="1"/>
      <name val="Arial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3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wrapText="1"/>
    </xf>
    <xf numFmtId="0" fontId="4" fillId="2" borderId="0" xfId="0" applyNumberFormat="1" applyFont="1" applyFill="1" applyAlignment="1">
      <alignment horizontal="center" wrapText="1"/>
    </xf>
    <xf numFmtId="0" fontId="0" fillId="2" borderId="0" xfId="0" applyFill="1"/>
    <xf numFmtId="0" fontId="5" fillId="2" borderId="1" xfId="0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wrapText="1"/>
    </xf>
    <xf numFmtId="0" fontId="8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right" wrapText="1"/>
    </xf>
    <xf numFmtId="0" fontId="2" fillId="2" borderId="1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4" fillId="2" borderId="3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wrapText="1"/>
    </xf>
    <xf numFmtId="0" fontId="2" fillId="2" borderId="0" xfId="0" applyNumberFormat="1" applyFont="1" applyFill="1" applyBorder="1" applyAlignment="1">
      <alignment horizontal="right" wrapText="1"/>
    </xf>
    <xf numFmtId="0" fontId="2" fillId="2" borderId="0" xfId="0" applyNumberFormat="1" applyFont="1" applyFill="1" applyBorder="1" applyAlignment="1">
      <alignment horizontal="center"/>
    </xf>
    <xf numFmtId="2" fontId="2" fillId="2" borderId="0" xfId="0" applyNumberFormat="1" applyFont="1" applyFill="1" applyBorder="1" applyAlignment="1">
      <alignment horizont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left" vertical="center" wrapText="1"/>
    </xf>
    <xf numFmtId="0" fontId="0" fillId="2" borderId="1" xfId="0" applyFill="1" applyBorder="1"/>
    <xf numFmtId="0" fontId="5" fillId="2" borderId="0" xfId="0" applyFont="1" applyFill="1" applyBorder="1" applyAlignment="1">
      <alignment horizontal="left" vertical="center" wrapText="1"/>
    </xf>
    <xf numFmtId="0" fontId="2" fillId="2" borderId="0" xfId="0" applyNumberFormat="1" applyFont="1" applyFill="1" applyBorder="1" applyAlignment="1">
      <alignment horizontal="right" vertical="center" wrapText="1"/>
    </xf>
    <xf numFmtId="0" fontId="11" fillId="2" borderId="0" xfId="0" applyNumberFormat="1" applyFont="1" applyFill="1" applyBorder="1" applyAlignment="1">
      <alignment horizontal="center" vertical="center"/>
    </xf>
    <xf numFmtId="2" fontId="11" fillId="2" borderId="0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right" vertical="center" wrapText="1"/>
    </xf>
    <xf numFmtId="2" fontId="11" fillId="2" borderId="1" xfId="0" applyNumberFormat="1" applyFont="1" applyFill="1" applyBorder="1" applyAlignment="1">
      <alignment horizontal="center" vertical="center"/>
    </xf>
    <xf numFmtId="2" fontId="11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 wrapText="1"/>
    </xf>
    <xf numFmtId="2" fontId="12" fillId="2" borderId="0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2" fillId="2" borderId="7" xfId="0" applyNumberFormat="1" applyFont="1" applyFill="1" applyBorder="1" applyAlignment="1">
      <alignment horizontal="right" vertical="center" wrapText="1"/>
    </xf>
    <xf numFmtId="0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2" fillId="2" borderId="4" xfId="0" applyNumberFormat="1" applyFont="1" applyFill="1" applyBorder="1" applyAlignment="1">
      <alignment horizontal="right" vertical="center" wrapText="1"/>
    </xf>
    <xf numFmtId="0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right"/>
    </xf>
    <xf numFmtId="0" fontId="13" fillId="2" borderId="1" xfId="0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/>
    </xf>
    <xf numFmtId="0" fontId="14" fillId="2" borderId="1" xfId="0" applyNumberFormat="1" applyFont="1" applyFill="1" applyBorder="1" applyAlignment="1">
      <alignment horizontal="left" wrapText="1"/>
    </xf>
    <xf numFmtId="0" fontId="14" fillId="2" borderId="1" xfId="0" applyNumberFormat="1" applyFont="1" applyFill="1" applyBorder="1" applyAlignment="1">
      <alignment horizont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wrapText="1"/>
    </xf>
    <xf numFmtId="0" fontId="1" fillId="2" borderId="0" xfId="0" applyNumberFormat="1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center" wrapText="1"/>
    </xf>
    <xf numFmtId="0" fontId="1" fillId="2" borderId="2" xfId="0" applyNumberFormat="1" applyFont="1" applyFill="1" applyBorder="1" applyAlignment="1">
      <alignment horizontal="center" wrapText="1"/>
    </xf>
    <xf numFmtId="0" fontId="1" fillId="2" borderId="4" xfId="0" applyNumberFormat="1" applyFont="1" applyFill="1" applyBorder="1" applyAlignment="1">
      <alignment horizontal="center" wrapText="1"/>
    </xf>
    <xf numFmtId="0" fontId="1" fillId="2" borderId="5" xfId="0" applyNumberFormat="1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Border="1" applyAlignment="1">
      <alignment horizontal="left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6"/>
  <sheetViews>
    <sheetView tabSelected="1" zoomScale="85" zoomScaleNormal="85" workbookViewId="0">
      <selection activeCell="O53" sqref="O53"/>
    </sheetView>
  </sheetViews>
  <sheetFormatPr defaultRowHeight="15" x14ac:dyDescent="0.25"/>
  <cols>
    <col min="1" max="1" width="38.85546875" customWidth="1"/>
    <col min="2" max="2" width="28.5703125" customWidth="1"/>
    <col min="3" max="3" width="15.42578125" customWidth="1"/>
    <col min="7" max="7" width="9.85546875" bestFit="1" customWidth="1"/>
    <col min="12" max="13" width="9.85546875" bestFit="1" customWidth="1"/>
  </cols>
  <sheetData>
    <row r="1" spans="1:15" ht="38.25" x14ac:dyDescent="0.25">
      <c r="A1" s="5" t="s">
        <v>0</v>
      </c>
      <c r="B1" s="6" t="s">
        <v>1</v>
      </c>
      <c r="C1" s="6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</row>
    <row r="2" spans="1:15" ht="15.75" x14ac:dyDescent="0.25">
      <c r="A2" s="8"/>
      <c r="B2" s="68" t="s">
        <v>15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</row>
    <row r="3" spans="1:15" ht="15.75" x14ac:dyDescent="0.25">
      <c r="A3" s="1"/>
      <c r="B3" s="68" t="s">
        <v>34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</row>
    <row r="4" spans="1:15" ht="28.5" x14ac:dyDescent="0.25">
      <c r="A4" s="9" t="s">
        <v>23</v>
      </c>
      <c r="B4" s="10" t="s">
        <v>69</v>
      </c>
      <c r="C4" s="11" t="s">
        <v>70</v>
      </c>
      <c r="D4" s="12">
        <v>0.64</v>
      </c>
      <c r="E4" s="12">
        <v>3.01</v>
      </c>
      <c r="F4" s="12">
        <v>5.1100000000000003</v>
      </c>
      <c r="G4" s="12">
        <v>50.91</v>
      </c>
      <c r="H4" s="12">
        <v>0.03</v>
      </c>
      <c r="I4" s="12">
        <v>2.63</v>
      </c>
      <c r="J4" s="12">
        <v>0</v>
      </c>
      <c r="K4" s="12">
        <v>0.21</v>
      </c>
      <c r="L4" s="12">
        <v>14.4</v>
      </c>
      <c r="M4" s="12">
        <v>26.72</v>
      </c>
      <c r="N4" s="12">
        <v>18.23</v>
      </c>
      <c r="O4" s="12">
        <v>0.64</v>
      </c>
    </row>
    <row r="5" spans="1:15" ht="57" x14ac:dyDescent="0.25">
      <c r="A5" s="18" t="s">
        <v>23</v>
      </c>
      <c r="B5" s="10" t="s">
        <v>71</v>
      </c>
      <c r="C5" s="14" t="s">
        <v>72</v>
      </c>
      <c r="D5" s="12">
        <v>11.47</v>
      </c>
      <c r="E5" s="12">
        <v>11.99</v>
      </c>
      <c r="F5" s="12">
        <v>24.66</v>
      </c>
      <c r="G5" s="12">
        <v>245.5</v>
      </c>
      <c r="H5" s="12">
        <v>7.0000000000000007E-2</v>
      </c>
      <c r="I5" s="12">
        <v>10.79</v>
      </c>
      <c r="J5" s="12">
        <v>10</v>
      </c>
      <c r="K5" s="12">
        <v>2.5099999999999998</v>
      </c>
      <c r="L5" s="12">
        <v>60.45</v>
      </c>
      <c r="M5" s="12">
        <v>95.08</v>
      </c>
      <c r="N5" s="12">
        <v>31.48</v>
      </c>
      <c r="O5" s="12">
        <v>1.6</v>
      </c>
    </row>
    <row r="6" spans="1:15" ht="30" x14ac:dyDescent="0.25">
      <c r="A6" s="18" t="s">
        <v>73</v>
      </c>
      <c r="B6" s="15" t="s">
        <v>38</v>
      </c>
      <c r="C6" s="16">
        <v>200</v>
      </c>
      <c r="D6" s="17">
        <v>0.66200000000000003</v>
      </c>
      <c r="E6" s="17">
        <v>9.0000000000000011E-2</v>
      </c>
      <c r="F6" s="17">
        <v>22.03</v>
      </c>
      <c r="G6" s="17">
        <v>92.8</v>
      </c>
      <c r="H6" s="17">
        <v>1.6E-2</v>
      </c>
      <c r="I6" s="17">
        <v>0.72599999999999998</v>
      </c>
      <c r="J6" s="17">
        <v>0</v>
      </c>
      <c r="K6" s="17">
        <v>0.50800000000000001</v>
      </c>
      <c r="L6" s="17">
        <v>32.180000000000007</v>
      </c>
      <c r="M6" s="17">
        <v>23.44</v>
      </c>
      <c r="N6" s="17">
        <v>17.46</v>
      </c>
      <c r="O6" s="17">
        <v>0.67</v>
      </c>
    </row>
    <row r="7" spans="1:15" ht="24" x14ac:dyDescent="0.25">
      <c r="A7" s="18" t="s">
        <v>21</v>
      </c>
      <c r="B7" s="10" t="s">
        <v>22</v>
      </c>
      <c r="C7" s="19">
        <v>30</v>
      </c>
      <c r="D7" s="12">
        <v>1.9799999999999998</v>
      </c>
      <c r="E7" s="12">
        <v>0.36</v>
      </c>
      <c r="F7" s="12">
        <v>11.88</v>
      </c>
      <c r="G7" s="12">
        <v>59.4</v>
      </c>
      <c r="H7" s="12">
        <v>5.1000000000000004E-2</v>
      </c>
      <c r="I7" s="12">
        <v>0</v>
      </c>
      <c r="J7" s="12">
        <v>0</v>
      </c>
      <c r="K7" s="12">
        <v>0.42</v>
      </c>
      <c r="L7" s="12">
        <v>8.6999999999999993</v>
      </c>
      <c r="M7" s="12">
        <v>45</v>
      </c>
      <c r="N7" s="12">
        <v>14.1</v>
      </c>
      <c r="O7" s="12">
        <v>1.17</v>
      </c>
    </row>
    <row r="8" spans="1:15" ht="15.75" x14ac:dyDescent="0.25">
      <c r="A8" s="20"/>
      <c r="B8" s="21" t="s">
        <v>25</v>
      </c>
      <c r="C8" s="22">
        <v>565</v>
      </c>
      <c r="D8" s="23">
        <f t="shared" ref="D8:O8" si="0">SUM(D4:D7)</f>
        <v>14.752000000000002</v>
      </c>
      <c r="E8" s="23">
        <f t="shared" si="0"/>
        <v>15.45</v>
      </c>
      <c r="F8" s="23">
        <v>63.69</v>
      </c>
      <c r="G8" s="23">
        <f t="shared" si="0"/>
        <v>448.60999999999996</v>
      </c>
      <c r="H8" s="23">
        <f t="shared" si="0"/>
        <v>0.16700000000000001</v>
      </c>
      <c r="I8" s="23">
        <f t="shared" si="0"/>
        <v>14.145999999999997</v>
      </c>
      <c r="J8" s="23">
        <f t="shared" si="0"/>
        <v>10</v>
      </c>
      <c r="K8" s="23">
        <f t="shared" si="0"/>
        <v>3.6479999999999997</v>
      </c>
      <c r="L8" s="23">
        <f t="shared" si="0"/>
        <v>115.73000000000002</v>
      </c>
      <c r="M8" s="23">
        <f t="shared" si="0"/>
        <v>190.24</v>
      </c>
      <c r="N8" s="23">
        <f t="shared" si="0"/>
        <v>81.27</v>
      </c>
      <c r="O8" s="23">
        <f t="shared" si="0"/>
        <v>4.08</v>
      </c>
    </row>
    <row r="9" spans="1:15" ht="18" x14ac:dyDescent="0.25">
      <c r="A9" s="24"/>
      <c r="B9" s="3"/>
      <c r="C9" s="3"/>
      <c r="D9" s="3"/>
      <c r="E9" s="3"/>
      <c r="F9" s="3"/>
      <c r="G9" s="3"/>
      <c r="H9" s="3"/>
      <c r="I9" s="3"/>
      <c r="J9" s="3"/>
      <c r="K9" s="25"/>
      <c r="L9" s="25"/>
      <c r="M9" s="25"/>
      <c r="N9" s="25"/>
      <c r="O9" s="25"/>
    </row>
    <row r="10" spans="1:15" ht="15.75" x14ac:dyDescent="0.25">
      <c r="A10" s="1"/>
      <c r="B10" s="68" t="s">
        <v>39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</row>
    <row r="11" spans="1:15" ht="24.75" x14ac:dyDescent="0.25">
      <c r="A11" s="13" t="s">
        <v>74</v>
      </c>
      <c r="B11" s="10" t="s">
        <v>75</v>
      </c>
      <c r="C11" s="19">
        <v>80</v>
      </c>
      <c r="D11" s="12">
        <v>1.05</v>
      </c>
      <c r="E11" s="12">
        <v>2.6</v>
      </c>
      <c r="F11" s="12">
        <v>5.17</v>
      </c>
      <c r="G11" s="12">
        <v>48.32</v>
      </c>
      <c r="H11" s="12">
        <v>0.02</v>
      </c>
      <c r="I11" s="12">
        <v>13.68</v>
      </c>
      <c r="J11" s="12">
        <v>0</v>
      </c>
      <c r="K11" s="12">
        <v>6.71</v>
      </c>
      <c r="L11" s="12">
        <v>19.98</v>
      </c>
      <c r="M11" s="12">
        <v>22.65</v>
      </c>
      <c r="N11" s="12">
        <v>12.07</v>
      </c>
      <c r="O11" s="12">
        <v>0.37</v>
      </c>
    </row>
    <row r="12" spans="1:15" ht="42.75" x14ac:dyDescent="0.25">
      <c r="A12" s="13" t="s">
        <v>23</v>
      </c>
      <c r="B12" s="10" t="s">
        <v>59</v>
      </c>
      <c r="C12" s="11" t="s">
        <v>63</v>
      </c>
      <c r="D12" s="12">
        <v>12.93</v>
      </c>
      <c r="E12" s="12">
        <v>12.41</v>
      </c>
      <c r="F12" s="12">
        <v>43.12</v>
      </c>
      <c r="G12" s="12">
        <v>304.3</v>
      </c>
      <c r="H12" s="12">
        <v>0.08</v>
      </c>
      <c r="I12" s="12">
        <v>0.5</v>
      </c>
      <c r="J12" s="12">
        <v>15.9</v>
      </c>
      <c r="K12" s="12">
        <v>3.96</v>
      </c>
      <c r="L12" s="12">
        <v>41</v>
      </c>
      <c r="M12" s="12">
        <v>189.24</v>
      </c>
      <c r="N12" s="12">
        <v>44.95</v>
      </c>
      <c r="O12" s="12">
        <v>1.54</v>
      </c>
    </row>
    <row r="13" spans="1:15" ht="24" x14ac:dyDescent="0.25">
      <c r="A13" s="18" t="s">
        <v>41</v>
      </c>
      <c r="B13" s="10" t="s">
        <v>42</v>
      </c>
      <c r="C13" s="14" t="s">
        <v>43</v>
      </c>
      <c r="D13" s="12">
        <v>7.0000000000000007E-2</v>
      </c>
      <c r="E13" s="12">
        <v>0.02</v>
      </c>
      <c r="F13" s="12">
        <v>10.01</v>
      </c>
      <c r="G13" s="12">
        <v>40</v>
      </c>
      <c r="H13" s="12">
        <v>0</v>
      </c>
      <c r="I13" s="12">
        <v>0.03</v>
      </c>
      <c r="J13" s="12">
        <v>0</v>
      </c>
      <c r="K13" s="12">
        <v>0</v>
      </c>
      <c r="L13" s="12">
        <v>10.95</v>
      </c>
      <c r="M13" s="12">
        <v>2.8</v>
      </c>
      <c r="N13" s="12">
        <v>1.4</v>
      </c>
      <c r="O13" s="12">
        <v>0.26500000000000001</v>
      </c>
    </row>
    <row r="14" spans="1:15" ht="24" x14ac:dyDescent="0.25">
      <c r="A14" s="18" t="s">
        <v>21</v>
      </c>
      <c r="B14" s="10" t="s">
        <v>22</v>
      </c>
      <c r="C14" s="19">
        <v>30</v>
      </c>
      <c r="D14" s="12">
        <v>1.9799999999999998</v>
      </c>
      <c r="E14" s="12">
        <v>0.36</v>
      </c>
      <c r="F14" s="12">
        <v>11.88</v>
      </c>
      <c r="G14" s="12">
        <v>59.4</v>
      </c>
      <c r="H14" s="12">
        <v>5.1000000000000004E-2</v>
      </c>
      <c r="I14" s="12">
        <v>0</v>
      </c>
      <c r="J14" s="12">
        <v>0</v>
      </c>
      <c r="K14" s="12">
        <v>0.42</v>
      </c>
      <c r="L14" s="12">
        <v>8.6999999999999993</v>
      </c>
      <c r="M14" s="12">
        <v>45</v>
      </c>
      <c r="N14" s="12">
        <v>14.1</v>
      </c>
      <c r="O14" s="12">
        <v>1.17</v>
      </c>
    </row>
    <row r="15" spans="1:15" ht="15.75" x14ac:dyDescent="0.25">
      <c r="A15" s="20"/>
      <c r="B15" s="34"/>
      <c r="C15" s="22">
        <v>538</v>
      </c>
      <c r="D15" s="26">
        <f t="shared" ref="D15:O15" si="1">SUM(D11:D14)</f>
        <v>16.03</v>
      </c>
      <c r="E15" s="26">
        <f t="shared" si="1"/>
        <v>15.389999999999999</v>
      </c>
      <c r="F15" s="26">
        <f t="shared" si="1"/>
        <v>70.179999999999993</v>
      </c>
      <c r="G15" s="26">
        <f t="shared" si="1"/>
        <v>452.02</v>
      </c>
      <c r="H15" s="26">
        <f t="shared" si="1"/>
        <v>0.15100000000000002</v>
      </c>
      <c r="I15" s="26">
        <f t="shared" si="1"/>
        <v>14.209999999999999</v>
      </c>
      <c r="J15" s="26">
        <f t="shared" si="1"/>
        <v>15.9</v>
      </c>
      <c r="K15" s="26">
        <f t="shared" si="1"/>
        <v>11.09</v>
      </c>
      <c r="L15" s="26">
        <f t="shared" si="1"/>
        <v>80.63000000000001</v>
      </c>
      <c r="M15" s="26">
        <f t="shared" si="1"/>
        <v>259.69000000000005</v>
      </c>
      <c r="N15" s="26">
        <f t="shared" si="1"/>
        <v>72.52</v>
      </c>
      <c r="O15" s="26">
        <f t="shared" si="1"/>
        <v>3.3450000000000002</v>
      </c>
    </row>
    <row r="16" spans="1:15" ht="15.75" x14ac:dyDescent="0.25">
      <c r="A16" s="1"/>
      <c r="B16" s="68" t="s">
        <v>44</v>
      </c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</row>
    <row r="17" spans="1:15" ht="24" x14ac:dyDescent="0.25">
      <c r="A17" s="18" t="s">
        <v>76</v>
      </c>
      <c r="B17" s="65" t="s">
        <v>32</v>
      </c>
      <c r="C17" s="66">
        <v>10</v>
      </c>
      <c r="D17" s="66">
        <v>2.63</v>
      </c>
      <c r="E17" s="66">
        <v>2.66</v>
      </c>
      <c r="F17" s="66">
        <v>0</v>
      </c>
      <c r="G17" s="66">
        <v>34.33</v>
      </c>
      <c r="H17" s="66">
        <v>0</v>
      </c>
      <c r="I17" s="66">
        <v>7.0000000000000007E-2</v>
      </c>
      <c r="J17" s="66">
        <v>21</v>
      </c>
      <c r="K17" s="66">
        <v>0.04</v>
      </c>
      <c r="L17" s="66">
        <v>100</v>
      </c>
      <c r="M17" s="66">
        <v>60</v>
      </c>
      <c r="N17" s="66">
        <v>5.5</v>
      </c>
      <c r="O17" s="66">
        <v>7.0000000000000007E-2</v>
      </c>
    </row>
    <row r="18" spans="1:15" ht="28.5" x14ac:dyDescent="0.25">
      <c r="A18" s="18" t="s">
        <v>45</v>
      </c>
      <c r="B18" s="10" t="s">
        <v>77</v>
      </c>
      <c r="C18" s="11" t="s">
        <v>46</v>
      </c>
      <c r="D18" s="12">
        <v>10.39</v>
      </c>
      <c r="E18" s="12">
        <v>14.79</v>
      </c>
      <c r="F18" s="12">
        <v>10.3</v>
      </c>
      <c r="G18" s="12">
        <v>221</v>
      </c>
      <c r="H18" s="12">
        <v>0.03</v>
      </c>
      <c r="I18" s="12">
        <v>0.92</v>
      </c>
      <c r="J18" s="27">
        <v>0</v>
      </c>
      <c r="K18" s="12">
        <v>2.61</v>
      </c>
      <c r="L18" s="12">
        <v>61.81</v>
      </c>
      <c r="M18" s="12">
        <v>154.15</v>
      </c>
      <c r="N18" s="12">
        <v>22.03</v>
      </c>
      <c r="O18" s="12">
        <v>3.06</v>
      </c>
    </row>
    <row r="19" spans="1:15" ht="28.5" x14ac:dyDescent="0.25">
      <c r="A19" s="18" t="s">
        <v>78</v>
      </c>
      <c r="B19" s="10" t="s">
        <v>79</v>
      </c>
      <c r="C19" s="11" t="s">
        <v>80</v>
      </c>
      <c r="D19" s="12">
        <v>3.77</v>
      </c>
      <c r="E19" s="32">
        <v>2.29</v>
      </c>
      <c r="F19" s="32">
        <v>39.72</v>
      </c>
      <c r="G19" s="32">
        <v>214</v>
      </c>
      <c r="H19" s="12">
        <v>0.21</v>
      </c>
      <c r="I19" s="12">
        <v>0</v>
      </c>
      <c r="J19" s="27">
        <v>0</v>
      </c>
      <c r="K19" s="12">
        <v>0.4</v>
      </c>
      <c r="L19" s="12">
        <v>23.99</v>
      </c>
      <c r="M19" s="12">
        <v>207.35</v>
      </c>
      <c r="N19" s="12">
        <v>140.52000000000001</v>
      </c>
      <c r="O19" s="12">
        <v>4.71</v>
      </c>
    </row>
    <row r="20" spans="1:15" ht="24" x14ac:dyDescent="0.25">
      <c r="A20" s="18" t="s">
        <v>30</v>
      </c>
      <c r="B20" s="10" t="s">
        <v>31</v>
      </c>
      <c r="C20" s="19" t="s">
        <v>24</v>
      </c>
      <c r="D20" s="12">
        <v>0.112</v>
      </c>
      <c r="E20" s="12">
        <v>1.8000000000000002E-2</v>
      </c>
      <c r="F20" s="12">
        <v>10.149999999999999</v>
      </c>
      <c r="G20" s="12">
        <v>41.32</v>
      </c>
      <c r="H20" s="12">
        <v>-8.000000000000008E-4</v>
      </c>
      <c r="I20" s="12">
        <v>2.0299999999999994</v>
      </c>
      <c r="J20" s="12">
        <v>0</v>
      </c>
      <c r="K20" s="12">
        <v>5.9999999999999984E-3</v>
      </c>
      <c r="L20" s="12">
        <v>13.249999999999998</v>
      </c>
      <c r="M20" s="12">
        <v>3.9600000000000004</v>
      </c>
      <c r="N20" s="12">
        <v>2.1599999999999997</v>
      </c>
      <c r="O20" s="12">
        <v>0.33299999999999996</v>
      </c>
    </row>
    <row r="21" spans="1:15" ht="24" x14ac:dyDescent="0.25">
      <c r="A21" s="18" t="s">
        <v>21</v>
      </c>
      <c r="B21" s="10" t="s">
        <v>22</v>
      </c>
      <c r="C21" s="19">
        <v>50</v>
      </c>
      <c r="D21" s="12">
        <v>3.3</v>
      </c>
      <c r="E21" s="12">
        <v>0.6</v>
      </c>
      <c r="F21" s="12">
        <v>19.8</v>
      </c>
      <c r="G21" s="12">
        <v>99</v>
      </c>
      <c r="H21" s="12">
        <v>0.09</v>
      </c>
      <c r="I21" s="12">
        <v>0</v>
      </c>
      <c r="J21" s="12">
        <v>0</v>
      </c>
      <c r="K21" s="12">
        <v>0.7</v>
      </c>
      <c r="L21" s="12">
        <v>14.5</v>
      </c>
      <c r="M21" s="12">
        <v>75</v>
      </c>
      <c r="N21" s="12">
        <v>23.5</v>
      </c>
      <c r="O21" s="12">
        <v>1.95</v>
      </c>
    </row>
    <row r="22" spans="1:15" ht="15.75" x14ac:dyDescent="0.25">
      <c r="A22" s="20"/>
      <c r="B22" s="21" t="s">
        <v>25</v>
      </c>
      <c r="C22" s="22">
        <v>510</v>
      </c>
      <c r="D22" s="26">
        <v>20.2</v>
      </c>
      <c r="E22" s="26">
        <v>20.36</v>
      </c>
      <c r="F22" s="26">
        <f>SUM(F18:F21)</f>
        <v>79.97</v>
      </c>
      <c r="G22" s="26">
        <v>609.65</v>
      </c>
      <c r="H22" s="26">
        <f>SUM(H18:H21)</f>
        <v>0.32919999999999999</v>
      </c>
      <c r="I22" s="26">
        <v>3.02</v>
      </c>
      <c r="J22" s="26">
        <v>21</v>
      </c>
      <c r="K22" s="26">
        <v>3.76</v>
      </c>
      <c r="L22" s="26">
        <v>213.55</v>
      </c>
      <c r="M22" s="26">
        <v>500.46</v>
      </c>
      <c r="N22" s="26">
        <v>193.71</v>
      </c>
      <c r="O22" s="26">
        <f>SUM(O18:O21)</f>
        <v>10.052999999999999</v>
      </c>
    </row>
    <row r="23" spans="1:15" ht="15.75" x14ac:dyDescent="0.25">
      <c r="A23" s="28"/>
      <c r="B23" s="29"/>
      <c r="C23" s="30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5.75" x14ac:dyDescent="0.25">
      <c r="A24" s="28"/>
      <c r="B24" s="29"/>
      <c r="C24" s="30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</row>
    <row r="25" spans="1:15" ht="15.75" x14ac:dyDescent="0.25">
      <c r="A25" s="28"/>
      <c r="B25" s="29"/>
      <c r="C25" s="3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</row>
    <row r="26" spans="1:15" ht="15.75" x14ac:dyDescent="0.25">
      <c r="A26" s="28"/>
      <c r="B26" s="29"/>
      <c r="C26" s="30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</row>
    <row r="27" spans="1:15" ht="15.75" x14ac:dyDescent="0.25">
      <c r="A27" s="28"/>
      <c r="B27" s="29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</row>
    <row r="28" spans="1:15" x14ac:dyDescent="0.25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</row>
    <row r="29" spans="1:15" ht="15.75" x14ac:dyDescent="0.25">
      <c r="A29" s="1"/>
      <c r="B29" s="2" t="s">
        <v>27</v>
      </c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</row>
    <row r="30" spans="1:15" ht="24" x14ac:dyDescent="0.25">
      <c r="A30" s="18" t="s">
        <v>61</v>
      </c>
      <c r="B30" s="10" t="s">
        <v>62</v>
      </c>
      <c r="C30" s="19">
        <v>60</v>
      </c>
      <c r="D30" s="12">
        <v>1.08</v>
      </c>
      <c r="E30" s="12">
        <v>0.06</v>
      </c>
      <c r="F30" s="12">
        <v>5.88</v>
      </c>
      <c r="G30" s="12">
        <v>28.8</v>
      </c>
      <c r="H30" s="12">
        <v>0.01</v>
      </c>
      <c r="I30" s="12">
        <v>5.34</v>
      </c>
      <c r="J30" s="12">
        <v>0</v>
      </c>
      <c r="K30" s="12">
        <v>0.06</v>
      </c>
      <c r="L30" s="12">
        <v>27</v>
      </c>
      <c r="M30" s="12">
        <v>30.6</v>
      </c>
      <c r="N30" s="12">
        <v>15.6</v>
      </c>
      <c r="O30" s="12">
        <v>1.02</v>
      </c>
    </row>
    <row r="31" spans="1:15" ht="25.5" x14ac:dyDescent="0.25">
      <c r="A31" s="54" t="s">
        <v>67</v>
      </c>
      <c r="B31" s="10" t="s">
        <v>68</v>
      </c>
      <c r="C31" s="19">
        <v>100</v>
      </c>
      <c r="D31" s="12">
        <v>10.42</v>
      </c>
      <c r="E31" s="12">
        <v>12.43</v>
      </c>
      <c r="F31" s="12">
        <v>8.65</v>
      </c>
      <c r="G31" s="12">
        <v>192</v>
      </c>
      <c r="H31" s="12">
        <v>0.06</v>
      </c>
      <c r="I31" s="12">
        <v>1.28</v>
      </c>
      <c r="J31" s="12">
        <v>51.8</v>
      </c>
      <c r="K31" s="12">
        <v>0.84</v>
      </c>
      <c r="L31" s="12">
        <v>41.26</v>
      </c>
      <c r="M31" s="12">
        <v>216.4</v>
      </c>
      <c r="N31" s="12">
        <v>23.42</v>
      </c>
      <c r="O31" s="12">
        <v>1.78</v>
      </c>
    </row>
    <row r="32" spans="1:15" ht="24" x14ac:dyDescent="0.25">
      <c r="A32" s="18" t="s">
        <v>26</v>
      </c>
      <c r="B32" s="10" t="s">
        <v>53</v>
      </c>
      <c r="C32" s="11" t="s">
        <v>29</v>
      </c>
      <c r="D32" s="12">
        <v>3.0884999999999998</v>
      </c>
      <c r="E32" s="32">
        <v>6.25</v>
      </c>
      <c r="F32" s="32">
        <v>20.47</v>
      </c>
      <c r="G32" s="12">
        <v>150.44999999999999</v>
      </c>
      <c r="H32" s="12">
        <v>0.13950000000000001</v>
      </c>
      <c r="I32" s="12">
        <v>18.160499999999999</v>
      </c>
      <c r="J32" s="12">
        <v>8</v>
      </c>
      <c r="K32" s="12">
        <v>0.2</v>
      </c>
      <c r="L32" s="12">
        <v>37.46</v>
      </c>
      <c r="M32" s="12">
        <v>87.2</v>
      </c>
      <c r="N32" s="12">
        <v>27.75</v>
      </c>
      <c r="O32" s="12">
        <v>1.01</v>
      </c>
    </row>
    <row r="33" spans="1:15" ht="28.5" x14ac:dyDescent="0.25">
      <c r="A33" s="13" t="s">
        <v>37</v>
      </c>
      <c r="B33" s="10" t="s">
        <v>38</v>
      </c>
      <c r="C33" s="14">
        <v>200</v>
      </c>
      <c r="D33" s="12">
        <v>0.66200000000000003</v>
      </c>
      <c r="E33" s="12">
        <v>9.0000000000000011E-2</v>
      </c>
      <c r="F33" s="12">
        <v>12.03</v>
      </c>
      <c r="G33" s="12">
        <v>92.9</v>
      </c>
      <c r="H33" s="12">
        <v>1.6E-2</v>
      </c>
      <c r="I33" s="12">
        <v>0.72599999999999998</v>
      </c>
      <c r="J33" s="12">
        <v>0</v>
      </c>
      <c r="K33" s="12">
        <v>0.50800000000000001</v>
      </c>
      <c r="L33" s="12">
        <v>32.180000000000007</v>
      </c>
      <c r="M33" s="12">
        <v>23.44</v>
      </c>
      <c r="N33" s="12">
        <v>17.46</v>
      </c>
      <c r="O33" s="12">
        <v>0.7</v>
      </c>
    </row>
    <row r="34" spans="1:15" ht="24" x14ac:dyDescent="0.25">
      <c r="A34" s="18" t="s">
        <v>60</v>
      </c>
      <c r="B34" s="15" t="s">
        <v>20</v>
      </c>
      <c r="C34" s="16">
        <v>30</v>
      </c>
      <c r="D34" s="17">
        <v>2.2799999999999998</v>
      </c>
      <c r="E34" s="17">
        <v>0.24</v>
      </c>
      <c r="F34" s="17">
        <v>14.76</v>
      </c>
      <c r="G34" s="17">
        <v>70.5</v>
      </c>
      <c r="H34" s="17">
        <v>0.03</v>
      </c>
      <c r="I34" s="17">
        <v>0</v>
      </c>
      <c r="J34" s="17">
        <v>0</v>
      </c>
      <c r="K34" s="17">
        <v>0.33</v>
      </c>
      <c r="L34" s="17">
        <v>6</v>
      </c>
      <c r="M34" s="17">
        <v>19.5</v>
      </c>
      <c r="N34" s="17">
        <v>4.2</v>
      </c>
      <c r="O34" s="17">
        <v>0.33</v>
      </c>
    </row>
    <row r="35" spans="1:15" ht="24" x14ac:dyDescent="0.25">
      <c r="A35" s="18" t="s">
        <v>21</v>
      </c>
      <c r="B35" s="10" t="s">
        <v>22</v>
      </c>
      <c r="C35" s="19">
        <v>40</v>
      </c>
      <c r="D35" s="12">
        <v>2.64</v>
      </c>
      <c r="E35" s="12">
        <v>0.48</v>
      </c>
      <c r="F35" s="12">
        <v>15.84</v>
      </c>
      <c r="G35" s="12">
        <v>79.2</v>
      </c>
      <c r="H35" s="12">
        <v>7.0000000000000007E-2</v>
      </c>
      <c r="I35" s="12">
        <v>0</v>
      </c>
      <c r="J35" s="12">
        <v>0</v>
      </c>
      <c r="K35" s="12">
        <v>0.56000000000000005</v>
      </c>
      <c r="L35" s="12">
        <v>11.6</v>
      </c>
      <c r="M35" s="12">
        <v>60</v>
      </c>
      <c r="N35" s="12">
        <v>18.8</v>
      </c>
      <c r="O35" s="12">
        <v>1.56</v>
      </c>
    </row>
    <row r="36" spans="1:15" ht="15.75" x14ac:dyDescent="0.25">
      <c r="A36" s="20"/>
      <c r="B36" s="21" t="s">
        <v>25</v>
      </c>
      <c r="C36" s="22">
        <v>583</v>
      </c>
      <c r="D36" s="26">
        <v>20.16</v>
      </c>
      <c r="E36" s="26">
        <v>19.55</v>
      </c>
      <c r="F36" s="26">
        <v>87.63</v>
      </c>
      <c r="G36" s="26">
        <v>613.75</v>
      </c>
      <c r="H36" s="26">
        <f t="shared" ref="H36:O36" si="2">SUM(H30:H35)</f>
        <v>0.32550000000000007</v>
      </c>
      <c r="I36" s="26">
        <f t="shared" si="2"/>
        <v>25.506499999999999</v>
      </c>
      <c r="J36" s="26">
        <f t="shared" si="2"/>
        <v>59.8</v>
      </c>
      <c r="K36" s="26">
        <f t="shared" si="2"/>
        <v>2.4980000000000002</v>
      </c>
      <c r="L36" s="26">
        <f t="shared" si="2"/>
        <v>155.5</v>
      </c>
      <c r="M36" s="26">
        <f t="shared" si="2"/>
        <v>437.14</v>
      </c>
      <c r="N36" s="26">
        <f t="shared" si="2"/>
        <v>107.23000000000002</v>
      </c>
      <c r="O36" s="26">
        <f t="shared" si="2"/>
        <v>6.4</v>
      </c>
    </row>
    <row r="37" spans="1:15" x14ac:dyDescent="0.25">
      <c r="A37" s="71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3"/>
    </row>
    <row r="38" spans="1:15" ht="15.75" x14ac:dyDescent="0.25">
      <c r="A38" s="1"/>
      <c r="B38" s="68" t="s">
        <v>16</v>
      </c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</row>
    <row r="39" spans="1:15" ht="24" x14ac:dyDescent="0.25">
      <c r="A39" s="18" t="s">
        <v>76</v>
      </c>
      <c r="B39" s="65" t="s">
        <v>32</v>
      </c>
      <c r="C39" s="19">
        <v>15</v>
      </c>
      <c r="D39" s="12">
        <v>3.95</v>
      </c>
      <c r="E39" s="12">
        <v>3.99</v>
      </c>
      <c r="F39" s="12">
        <v>0</v>
      </c>
      <c r="G39" s="12">
        <v>51.5</v>
      </c>
      <c r="H39" s="12">
        <v>0.01</v>
      </c>
      <c r="I39" s="12">
        <v>0.11</v>
      </c>
      <c r="J39" s="12">
        <v>31.5</v>
      </c>
      <c r="K39" s="12">
        <v>0.06</v>
      </c>
      <c r="L39" s="12">
        <v>150</v>
      </c>
      <c r="M39" s="12">
        <v>90</v>
      </c>
      <c r="N39" s="12">
        <v>8.25</v>
      </c>
      <c r="O39" s="12">
        <v>0.11</v>
      </c>
    </row>
    <row r="40" spans="1:15" ht="28.5" x14ac:dyDescent="0.25">
      <c r="A40" s="18" t="s">
        <v>66</v>
      </c>
      <c r="B40" s="10" t="s">
        <v>47</v>
      </c>
      <c r="C40" s="11" t="s">
        <v>48</v>
      </c>
      <c r="D40" s="12">
        <v>7.2839999999999998</v>
      </c>
      <c r="E40" s="12">
        <v>11.94</v>
      </c>
      <c r="F40" s="12">
        <v>8.36</v>
      </c>
      <c r="G40" s="12">
        <v>124</v>
      </c>
      <c r="H40" s="12">
        <v>0.05</v>
      </c>
      <c r="I40" s="12">
        <v>0.27600000000000002</v>
      </c>
      <c r="J40" s="12">
        <v>29.62</v>
      </c>
      <c r="K40" s="12">
        <v>0.42099999999999999</v>
      </c>
      <c r="L40" s="12">
        <v>20.725999999999999</v>
      </c>
      <c r="M40" s="12">
        <v>80.201999999999998</v>
      </c>
      <c r="N40" s="12">
        <v>15.521000000000001</v>
      </c>
      <c r="O40" s="12">
        <v>0.64</v>
      </c>
    </row>
    <row r="41" spans="1:15" ht="42.75" x14ac:dyDescent="0.25">
      <c r="A41" s="18" t="s">
        <v>35</v>
      </c>
      <c r="B41" s="10" t="s">
        <v>36</v>
      </c>
      <c r="C41" s="14" t="s">
        <v>81</v>
      </c>
      <c r="D41" s="12">
        <v>5.0999999999999996</v>
      </c>
      <c r="E41" s="12">
        <v>3.62</v>
      </c>
      <c r="F41" s="12">
        <v>31.96</v>
      </c>
      <c r="G41" s="12">
        <v>176.1</v>
      </c>
      <c r="H41" s="12">
        <v>0.06</v>
      </c>
      <c r="I41" s="12">
        <v>0</v>
      </c>
      <c r="J41" s="12">
        <v>12</v>
      </c>
      <c r="K41" s="12">
        <v>0.8</v>
      </c>
      <c r="L41" s="12">
        <v>11.91</v>
      </c>
      <c r="M41" s="12">
        <v>38.07</v>
      </c>
      <c r="N41" s="12">
        <v>8.6199999999999992</v>
      </c>
      <c r="O41" s="12">
        <v>0.86</v>
      </c>
    </row>
    <row r="42" spans="1:15" x14ac:dyDescent="0.25">
      <c r="A42" s="13" t="s">
        <v>23</v>
      </c>
      <c r="B42" s="10" t="s">
        <v>82</v>
      </c>
      <c r="C42" s="14">
        <v>200</v>
      </c>
      <c r="D42" s="12">
        <v>0.34</v>
      </c>
      <c r="E42" s="12">
        <v>0.17</v>
      </c>
      <c r="F42" s="12">
        <v>21.46</v>
      </c>
      <c r="G42" s="12">
        <v>103.5</v>
      </c>
      <c r="H42" s="12">
        <v>0.02</v>
      </c>
      <c r="I42" s="12">
        <v>3.17</v>
      </c>
      <c r="J42" s="12">
        <v>0</v>
      </c>
      <c r="K42" s="12">
        <v>0.13</v>
      </c>
      <c r="L42" s="12">
        <v>16.670000000000002</v>
      </c>
      <c r="M42" s="12">
        <v>7.05</v>
      </c>
      <c r="N42" s="12">
        <v>7.78</v>
      </c>
      <c r="O42" s="12">
        <v>0.88</v>
      </c>
    </row>
    <row r="43" spans="1:15" ht="24" x14ac:dyDescent="0.25">
      <c r="A43" s="18" t="s">
        <v>60</v>
      </c>
      <c r="B43" s="15" t="s">
        <v>20</v>
      </c>
      <c r="C43" s="16">
        <v>45</v>
      </c>
      <c r="D43" s="17">
        <v>3.42</v>
      </c>
      <c r="E43" s="17">
        <v>0.36</v>
      </c>
      <c r="F43" s="17">
        <v>22.14</v>
      </c>
      <c r="G43" s="17">
        <v>105.75</v>
      </c>
      <c r="H43" s="17">
        <v>0.05</v>
      </c>
      <c r="I43" s="17">
        <v>0</v>
      </c>
      <c r="J43" s="17">
        <v>0</v>
      </c>
      <c r="K43" s="17">
        <v>0.5</v>
      </c>
      <c r="L43" s="17">
        <v>9</v>
      </c>
      <c r="M43" s="17">
        <v>29.25</v>
      </c>
      <c r="N43" s="17">
        <v>6.3</v>
      </c>
      <c r="O43" s="17">
        <v>0.5</v>
      </c>
    </row>
    <row r="44" spans="1:15" ht="15.75" x14ac:dyDescent="0.25">
      <c r="A44" s="20"/>
      <c r="B44" s="34"/>
      <c r="C44" s="22">
        <v>545</v>
      </c>
      <c r="D44" s="67">
        <v>20.09</v>
      </c>
      <c r="E44" s="67">
        <v>20.079999999999998</v>
      </c>
      <c r="F44" s="67">
        <v>83.92</v>
      </c>
      <c r="G44" s="67">
        <v>560.84</v>
      </c>
      <c r="H44" s="26">
        <f t="shared" ref="H44:O44" si="3">SUM(H39:H43)</f>
        <v>0.19</v>
      </c>
      <c r="I44" s="26">
        <f t="shared" si="3"/>
        <v>3.556</v>
      </c>
      <c r="J44" s="26">
        <f t="shared" si="3"/>
        <v>73.12</v>
      </c>
      <c r="K44" s="26">
        <f t="shared" si="3"/>
        <v>1.911</v>
      </c>
      <c r="L44" s="26">
        <f t="shared" si="3"/>
        <v>208.30599999999998</v>
      </c>
      <c r="M44" s="26">
        <f t="shared" si="3"/>
        <v>244.572</v>
      </c>
      <c r="N44" s="26">
        <f t="shared" si="3"/>
        <v>46.470999999999997</v>
      </c>
      <c r="O44" s="26">
        <f t="shared" si="3"/>
        <v>2.9899999999999998</v>
      </c>
    </row>
    <row r="45" spans="1:15" ht="15.75" x14ac:dyDescent="0.25">
      <c r="A45" s="35"/>
      <c r="B45" s="36"/>
      <c r="C45" s="37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</row>
    <row r="46" spans="1:15" ht="15.75" x14ac:dyDescent="0.25">
      <c r="A46" s="1"/>
      <c r="B46" s="68" t="s">
        <v>28</v>
      </c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</row>
    <row r="47" spans="1:15" ht="28.5" x14ac:dyDescent="0.25">
      <c r="A47" s="18" t="s">
        <v>17</v>
      </c>
      <c r="B47" s="10" t="s">
        <v>18</v>
      </c>
      <c r="C47" s="19">
        <v>100</v>
      </c>
      <c r="D47" s="12">
        <v>0.4</v>
      </c>
      <c r="E47" s="12">
        <v>0.4</v>
      </c>
      <c r="F47" s="12">
        <v>9.8000000000000007</v>
      </c>
      <c r="G47" s="12">
        <v>47</v>
      </c>
      <c r="H47" s="12">
        <v>0.03</v>
      </c>
      <c r="I47" s="12">
        <v>10</v>
      </c>
      <c r="J47" s="12"/>
      <c r="K47" s="12">
        <v>0.2</v>
      </c>
      <c r="L47" s="12">
        <v>16</v>
      </c>
      <c r="M47" s="12">
        <v>11</v>
      </c>
      <c r="N47" s="12">
        <v>9</v>
      </c>
      <c r="O47" s="12">
        <v>2.2000000000000002</v>
      </c>
    </row>
    <row r="48" spans="1:15" ht="28.5" x14ac:dyDescent="0.25">
      <c r="A48" s="13" t="s">
        <v>23</v>
      </c>
      <c r="B48" s="10" t="s">
        <v>40</v>
      </c>
      <c r="C48" s="14" t="s">
        <v>83</v>
      </c>
      <c r="D48" s="12">
        <v>10.55</v>
      </c>
      <c r="E48" s="12">
        <v>11.85</v>
      </c>
      <c r="F48" s="12">
        <v>39.4</v>
      </c>
      <c r="G48" s="12">
        <v>324.45</v>
      </c>
      <c r="H48" s="12">
        <v>0.11</v>
      </c>
      <c r="I48" s="12">
        <v>0.88</v>
      </c>
      <c r="J48" s="12">
        <v>65.3</v>
      </c>
      <c r="K48" s="12">
        <v>1.83</v>
      </c>
      <c r="L48" s="12">
        <v>314.60000000000002</v>
      </c>
      <c r="M48" s="12">
        <v>252.49</v>
      </c>
      <c r="N48" s="12">
        <v>41.76</v>
      </c>
      <c r="O48" s="12">
        <v>1.01</v>
      </c>
    </row>
    <row r="49" spans="1:15" ht="28.5" x14ac:dyDescent="0.25">
      <c r="A49" s="18" t="s">
        <v>33</v>
      </c>
      <c r="B49" s="10" t="s">
        <v>84</v>
      </c>
      <c r="C49" s="14">
        <v>200</v>
      </c>
      <c r="D49" s="12">
        <v>3.2</v>
      </c>
      <c r="E49" s="12">
        <v>2.7</v>
      </c>
      <c r="F49" s="12">
        <v>6</v>
      </c>
      <c r="G49" s="12">
        <v>60.7</v>
      </c>
      <c r="H49" s="12">
        <v>0</v>
      </c>
      <c r="I49" s="12">
        <v>1.3</v>
      </c>
      <c r="J49" s="12">
        <v>20</v>
      </c>
      <c r="K49" s="12">
        <v>0</v>
      </c>
      <c r="L49" s="12">
        <v>125.8</v>
      </c>
      <c r="M49" s="12">
        <v>90</v>
      </c>
      <c r="N49" s="12">
        <v>14</v>
      </c>
      <c r="O49" s="12">
        <v>0.1</v>
      </c>
    </row>
    <row r="50" spans="1:15" ht="24" x14ac:dyDescent="0.25">
      <c r="A50" s="18" t="s">
        <v>21</v>
      </c>
      <c r="B50" s="10" t="s">
        <v>22</v>
      </c>
      <c r="C50" s="19">
        <v>30</v>
      </c>
      <c r="D50" s="12">
        <v>1.9799999999999998</v>
      </c>
      <c r="E50" s="12">
        <v>0.36</v>
      </c>
      <c r="F50" s="12">
        <v>11.88</v>
      </c>
      <c r="G50" s="12">
        <v>59.4</v>
      </c>
      <c r="H50" s="12">
        <v>5.1000000000000004E-2</v>
      </c>
      <c r="I50" s="12">
        <v>0</v>
      </c>
      <c r="J50" s="12">
        <v>0</v>
      </c>
      <c r="K50" s="12">
        <v>0.42</v>
      </c>
      <c r="L50" s="12">
        <v>8.6999999999999993</v>
      </c>
      <c r="M50" s="12">
        <v>45</v>
      </c>
      <c r="N50" s="12">
        <v>14.1</v>
      </c>
      <c r="O50" s="12">
        <v>1.17</v>
      </c>
    </row>
    <row r="51" spans="1:15" ht="15.75" x14ac:dyDescent="0.25">
      <c r="A51" s="20"/>
      <c r="B51" s="21" t="s">
        <v>25</v>
      </c>
      <c r="C51" s="22">
        <v>545</v>
      </c>
      <c r="D51" s="26">
        <f t="shared" ref="D51:O51" si="4">SUM(D47:D50)</f>
        <v>16.130000000000003</v>
      </c>
      <c r="E51" s="26">
        <f t="shared" si="4"/>
        <v>15.309999999999999</v>
      </c>
      <c r="F51" s="26">
        <f t="shared" si="4"/>
        <v>67.08</v>
      </c>
      <c r="G51" s="26">
        <f t="shared" si="4"/>
        <v>491.54999999999995</v>
      </c>
      <c r="H51" s="26">
        <v>0.24</v>
      </c>
      <c r="I51" s="26">
        <f t="shared" si="4"/>
        <v>12.180000000000001</v>
      </c>
      <c r="J51" s="26">
        <f t="shared" si="4"/>
        <v>85.3</v>
      </c>
      <c r="K51" s="26">
        <f t="shared" si="4"/>
        <v>2.4500000000000002</v>
      </c>
      <c r="L51" s="26">
        <f t="shared" si="4"/>
        <v>465.1</v>
      </c>
      <c r="M51" s="26">
        <f t="shared" si="4"/>
        <v>398.49</v>
      </c>
      <c r="N51" s="26">
        <f t="shared" si="4"/>
        <v>78.859999999999985</v>
      </c>
      <c r="O51" s="26">
        <f t="shared" si="4"/>
        <v>4.4800000000000004</v>
      </c>
    </row>
    <row r="52" spans="1:15" ht="31.5" x14ac:dyDescent="0.25">
      <c r="A52" s="5"/>
      <c r="B52" s="40" t="s">
        <v>49</v>
      </c>
      <c r="C52" s="39">
        <v>3286</v>
      </c>
      <c r="D52" s="41">
        <v>107.32</v>
      </c>
      <c r="E52" s="41">
        <v>106.11</v>
      </c>
      <c r="F52" s="41">
        <v>452.47</v>
      </c>
      <c r="G52" s="41">
        <v>3176.42</v>
      </c>
      <c r="H52" s="41">
        <v>1.38</v>
      </c>
      <c r="I52" s="41">
        <v>72.599999999999994</v>
      </c>
      <c r="J52" s="41">
        <v>265.12</v>
      </c>
      <c r="K52" s="41">
        <v>25.3</v>
      </c>
      <c r="L52" s="41">
        <v>1238.77</v>
      </c>
      <c r="M52" s="41">
        <v>2030.56</v>
      </c>
      <c r="N52" s="41">
        <v>580.04999999999995</v>
      </c>
      <c r="O52" s="41">
        <v>31.4</v>
      </c>
    </row>
    <row r="53" spans="1:15" ht="15.75" x14ac:dyDescent="0.25">
      <c r="A53" s="35"/>
      <c r="B53" s="36"/>
      <c r="C53" s="37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</row>
    <row r="54" spans="1:15" ht="15.75" x14ac:dyDescent="0.25">
      <c r="A54" s="35"/>
      <c r="B54" s="36"/>
      <c r="C54" s="37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</row>
    <row r="55" spans="1:15" ht="15.75" x14ac:dyDescent="0.25">
      <c r="A55" s="35"/>
      <c r="B55" s="36"/>
      <c r="C55" s="37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</row>
    <row r="56" spans="1:15" ht="15.75" x14ac:dyDescent="0.25">
      <c r="A56" s="35"/>
      <c r="B56" s="36"/>
      <c r="C56" s="37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</row>
    <row r="57" spans="1:15" ht="15.75" x14ac:dyDescent="0.25">
      <c r="A57" s="35"/>
      <c r="B57" s="36"/>
      <c r="C57" s="37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</row>
    <row r="58" spans="1:15" ht="15.75" x14ac:dyDescent="0.25">
      <c r="A58" s="35"/>
      <c r="B58" s="36"/>
      <c r="C58" s="37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</row>
    <row r="59" spans="1:15" ht="15.75" x14ac:dyDescent="0.25">
      <c r="A59" s="35"/>
      <c r="B59" s="36"/>
      <c r="C59" s="37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</row>
    <row r="60" spans="1:15" ht="15.75" x14ac:dyDescent="0.25">
      <c r="A60" s="35"/>
      <c r="B60" s="36"/>
      <c r="C60" s="37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</row>
    <row r="61" spans="1:15" ht="15.75" x14ac:dyDescent="0.25">
      <c r="A61" s="35"/>
      <c r="B61" s="36"/>
      <c r="C61" s="37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</row>
    <row r="62" spans="1:15" ht="15.75" x14ac:dyDescent="0.25">
      <c r="A62" s="35"/>
      <c r="B62" s="36"/>
      <c r="C62" s="37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</row>
    <row r="63" spans="1:15" ht="15.75" x14ac:dyDescent="0.25">
      <c r="A63" s="43"/>
      <c r="B63" s="29"/>
      <c r="C63" s="37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</row>
    <row r="64" spans="1:15" ht="15.75" x14ac:dyDescent="0.25">
      <c r="A64" s="45"/>
      <c r="B64" s="75" t="s">
        <v>50</v>
      </c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</row>
    <row r="65" spans="1:15" ht="15.75" x14ac:dyDescent="0.25">
      <c r="A65" s="46"/>
      <c r="B65" s="74" t="s">
        <v>34</v>
      </c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</row>
    <row r="66" spans="1:15" ht="28.5" x14ac:dyDescent="0.25">
      <c r="A66" s="18" t="s">
        <v>85</v>
      </c>
      <c r="B66" s="10" t="s">
        <v>86</v>
      </c>
      <c r="C66" s="19">
        <v>80</v>
      </c>
      <c r="D66" s="12">
        <v>1.05</v>
      </c>
      <c r="E66" s="12">
        <v>2.6</v>
      </c>
      <c r="F66" s="12">
        <v>5.17</v>
      </c>
      <c r="G66" s="12">
        <v>48.32</v>
      </c>
      <c r="H66" s="12">
        <v>0.02</v>
      </c>
      <c r="I66" s="12">
        <v>13.68</v>
      </c>
      <c r="J66" s="12">
        <v>0</v>
      </c>
      <c r="K66" s="12">
        <v>6.71</v>
      </c>
      <c r="L66" s="12">
        <v>19.98</v>
      </c>
      <c r="M66" s="12">
        <v>22.65</v>
      </c>
      <c r="N66" s="12">
        <v>12.07</v>
      </c>
      <c r="O66" s="12">
        <v>0.37</v>
      </c>
    </row>
    <row r="67" spans="1:15" ht="57" x14ac:dyDescent="0.25">
      <c r="A67" s="18" t="s">
        <v>23</v>
      </c>
      <c r="B67" s="10" t="s">
        <v>87</v>
      </c>
      <c r="C67" s="11" t="s">
        <v>63</v>
      </c>
      <c r="D67" s="12">
        <v>15.16</v>
      </c>
      <c r="E67" s="32">
        <v>16.190000000000001</v>
      </c>
      <c r="F67" s="32">
        <v>44.63</v>
      </c>
      <c r="G67" s="12">
        <v>386.76</v>
      </c>
      <c r="H67" s="12">
        <v>0.26</v>
      </c>
      <c r="I67" s="12">
        <v>1.49</v>
      </c>
      <c r="J67" s="12">
        <v>71.98</v>
      </c>
      <c r="K67" s="12">
        <v>1.73</v>
      </c>
      <c r="L67" s="12">
        <v>41.59</v>
      </c>
      <c r="M67" s="12">
        <v>320.77999999999997</v>
      </c>
      <c r="N67" s="12">
        <v>154.6</v>
      </c>
      <c r="O67" s="12">
        <v>6.23</v>
      </c>
    </row>
    <row r="68" spans="1:15" ht="24" x14ac:dyDescent="0.25">
      <c r="A68" s="18" t="s">
        <v>30</v>
      </c>
      <c r="B68" s="10" t="s">
        <v>31</v>
      </c>
      <c r="C68" s="19" t="s">
        <v>24</v>
      </c>
      <c r="D68" s="12">
        <v>0.112</v>
      </c>
      <c r="E68" s="12">
        <v>1.8000000000000002E-2</v>
      </c>
      <c r="F68" s="12">
        <v>10.149999999999999</v>
      </c>
      <c r="G68" s="12">
        <v>41.32</v>
      </c>
      <c r="H68" s="12">
        <v>-8.000000000000008E-4</v>
      </c>
      <c r="I68" s="12">
        <v>2.0299999999999994</v>
      </c>
      <c r="J68" s="12">
        <v>0</v>
      </c>
      <c r="K68" s="12">
        <v>5.9999999999999984E-3</v>
      </c>
      <c r="L68" s="12">
        <v>13.249999999999998</v>
      </c>
      <c r="M68" s="12">
        <v>3.9600000000000004</v>
      </c>
      <c r="N68" s="12">
        <v>2.1599999999999997</v>
      </c>
      <c r="O68" s="12">
        <v>0.33299999999999996</v>
      </c>
    </row>
    <row r="69" spans="1:15" ht="24" x14ac:dyDescent="0.25">
      <c r="A69" s="18" t="s">
        <v>60</v>
      </c>
      <c r="B69" s="15" t="s">
        <v>20</v>
      </c>
      <c r="C69" s="16">
        <v>45</v>
      </c>
      <c r="D69" s="17">
        <v>3.42</v>
      </c>
      <c r="E69" s="17">
        <v>0.36</v>
      </c>
      <c r="F69" s="17">
        <v>22.14</v>
      </c>
      <c r="G69" s="17">
        <v>105.75</v>
      </c>
      <c r="H69" s="17">
        <v>0.05</v>
      </c>
      <c r="I69" s="17">
        <v>0</v>
      </c>
      <c r="J69" s="17">
        <v>0</v>
      </c>
      <c r="K69" s="17">
        <v>0.5</v>
      </c>
      <c r="L69" s="17">
        <v>9</v>
      </c>
      <c r="M69" s="17">
        <v>29.25</v>
      </c>
      <c r="N69" s="17">
        <v>6.3</v>
      </c>
      <c r="O69" s="17">
        <v>0.5</v>
      </c>
    </row>
    <row r="70" spans="1:15" ht="15.75" x14ac:dyDescent="0.25">
      <c r="A70" s="5"/>
      <c r="B70" s="40" t="s">
        <v>25</v>
      </c>
      <c r="C70" s="47">
        <v>553</v>
      </c>
      <c r="D70" s="48">
        <f>SUM(D66:D69)</f>
        <v>19.741999999999997</v>
      </c>
      <c r="E70" s="48">
        <f>SUM(E66:E69)</f>
        <v>19.168000000000003</v>
      </c>
      <c r="F70" s="48">
        <f>SUM(F66:F69)</f>
        <v>82.09</v>
      </c>
      <c r="G70" s="48">
        <f>SUM(G66:G69)</f>
        <v>582.15</v>
      </c>
      <c r="H70" s="48">
        <f>SUM(H66:H69)</f>
        <v>0.32919999999999999</v>
      </c>
      <c r="I70" s="48">
        <f>SUM(I66:I69)</f>
        <v>17.2</v>
      </c>
      <c r="J70" s="48">
        <f>SUM(J66:J69)</f>
        <v>71.98</v>
      </c>
      <c r="K70" s="48">
        <f>SUM(K66:K69)</f>
        <v>8.9459999999999997</v>
      </c>
      <c r="L70" s="48">
        <f>SUM(L66:L69)</f>
        <v>83.820000000000007</v>
      </c>
      <c r="M70" s="48">
        <f>SUM(M66:M69)</f>
        <v>376.63999999999993</v>
      </c>
      <c r="N70" s="48">
        <f>SUM(N66:N69)</f>
        <v>175.13</v>
      </c>
      <c r="O70" s="48">
        <f>SUM(O66:O69)</f>
        <v>7.4330000000000007</v>
      </c>
    </row>
    <row r="71" spans="1:15" x14ac:dyDescent="0.25">
      <c r="A71" s="76"/>
      <c r="B71" s="77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8"/>
    </row>
    <row r="72" spans="1:15" ht="15.75" x14ac:dyDescent="0.25">
      <c r="A72" s="46"/>
      <c r="B72" s="74" t="s">
        <v>39</v>
      </c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</row>
    <row r="73" spans="1:15" ht="24" x14ac:dyDescent="0.25">
      <c r="A73" s="18" t="s">
        <v>64</v>
      </c>
      <c r="B73" s="10" t="s">
        <v>65</v>
      </c>
      <c r="C73" s="19">
        <v>60</v>
      </c>
      <c r="D73" s="12">
        <v>0.84</v>
      </c>
      <c r="E73" s="12">
        <v>3.61</v>
      </c>
      <c r="F73" s="12">
        <v>4.96</v>
      </c>
      <c r="G73" s="12">
        <v>55.68</v>
      </c>
      <c r="H73" s="12">
        <v>0.01</v>
      </c>
      <c r="I73" s="12">
        <v>3.99</v>
      </c>
      <c r="J73" s="12">
        <v>0</v>
      </c>
      <c r="K73" s="12">
        <v>1.62</v>
      </c>
      <c r="L73" s="12">
        <v>21.28</v>
      </c>
      <c r="M73" s="12">
        <v>24.38</v>
      </c>
      <c r="N73" s="12">
        <v>12.42</v>
      </c>
      <c r="O73" s="12">
        <v>0.79</v>
      </c>
    </row>
    <row r="74" spans="1:15" ht="28.5" x14ac:dyDescent="0.25">
      <c r="A74" s="13" t="s">
        <v>51</v>
      </c>
      <c r="B74" s="33" t="s">
        <v>52</v>
      </c>
      <c r="C74" s="11" t="s">
        <v>46</v>
      </c>
      <c r="D74" s="12">
        <v>9.0500000000000007</v>
      </c>
      <c r="E74" s="32">
        <v>6.09</v>
      </c>
      <c r="F74" s="32">
        <v>3.8</v>
      </c>
      <c r="G74" s="12">
        <v>105</v>
      </c>
      <c r="H74" s="12">
        <v>0.05</v>
      </c>
      <c r="I74" s="32">
        <v>3.73</v>
      </c>
      <c r="J74" s="32">
        <v>5.82</v>
      </c>
      <c r="K74" s="32">
        <v>2.52</v>
      </c>
      <c r="L74" s="12">
        <v>39.07</v>
      </c>
      <c r="M74" s="12">
        <v>162.19</v>
      </c>
      <c r="N74" s="12">
        <v>48.53</v>
      </c>
      <c r="O74" s="12">
        <v>0.85</v>
      </c>
    </row>
    <row r="75" spans="1:15" ht="28.5" x14ac:dyDescent="0.25">
      <c r="A75" s="18" t="s">
        <v>26</v>
      </c>
      <c r="B75" s="10" t="s">
        <v>88</v>
      </c>
      <c r="C75" s="11" t="s">
        <v>29</v>
      </c>
      <c r="D75" s="12">
        <v>3.0884999999999998</v>
      </c>
      <c r="E75" s="32">
        <v>6.25</v>
      </c>
      <c r="F75" s="32">
        <v>20.47</v>
      </c>
      <c r="G75" s="12">
        <v>150.44999999999999</v>
      </c>
      <c r="H75" s="12">
        <v>0.13950000000000001</v>
      </c>
      <c r="I75" s="12">
        <v>18.160499999999999</v>
      </c>
      <c r="J75" s="12">
        <v>8</v>
      </c>
      <c r="K75" s="12">
        <v>0.2</v>
      </c>
      <c r="L75" s="12">
        <v>37.46</v>
      </c>
      <c r="M75" s="12">
        <v>87.2</v>
      </c>
      <c r="N75" s="12">
        <v>27.75</v>
      </c>
      <c r="O75" s="12">
        <v>1.01</v>
      </c>
    </row>
    <row r="76" spans="1:15" ht="24" x14ac:dyDescent="0.25">
      <c r="A76" s="18" t="s">
        <v>19</v>
      </c>
      <c r="B76" s="10" t="s">
        <v>20</v>
      </c>
      <c r="C76" s="19">
        <v>35</v>
      </c>
      <c r="D76" s="12">
        <v>2.66</v>
      </c>
      <c r="E76" s="12">
        <v>0.28000000000000003</v>
      </c>
      <c r="F76" s="12">
        <v>17.22</v>
      </c>
      <c r="G76" s="12">
        <v>82.25</v>
      </c>
      <c r="H76" s="12">
        <v>0.04</v>
      </c>
      <c r="I76" s="12">
        <v>0</v>
      </c>
      <c r="J76" s="12">
        <v>0</v>
      </c>
      <c r="K76" s="12">
        <v>0.39</v>
      </c>
      <c r="L76" s="12">
        <v>7</v>
      </c>
      <c r="M76" s="12">
        <v>22.75</v>
      </c>
      <c r="N76" s="12">
        <v>4.9000000000000004</v>
      </c>
      <c r="O76" s="12">
        <v>0.39</v>
      </c>
    </row>
    <row r="77" spans="1:15" ht="28.5" x14ac:dyDescent="0.25">
      <c r="A77" s="13" t="s">
        <v>54</v>
      </c>
      <c r="B77" s="10" t="s">
        <v>55</v>
      </c>
      <c r="C77" s="14">
        <v>200</v>
      </c>
      <c r="D77" s="12">
        <v>0.16000000000000003</v>
      </c>
      <c r="E77" s="12">
        <v>0.16000000000000003</v>
      </c>
      <c r="F77" s="12">
        <v>17.900000000000002</v>
      </c>
      <c r="G77" s="12">
        <v>74.600000000000009</v>
      </c>
      <c r="H77" s="12">
        <v>1.2E-2</v>
      </c>
      <c r="I77" s="12">
        <v>0.9</v>
      </c>
      <c r="J77" s="12">
        <v>0</v>
      </c>
      <c r="K77" s="12">
        <v>8.0000000000000016E-2</v>
      </c>
      <c r="L77" s="12">
        <v>13.88</v>
      </c>
      <c r="M77" s="12">
        <v>4.4000000000000004</v>
      </c>
      <c r="N77" s="12">
        <v>5.1400000000000006</v>
      </c>
      <c r="O77" s="12">
        <v>0.92199999999999993</v>
      </c>
    </row>
    <row r="78" spans="1:15" ht="15.75" x14ac:dyDescent="0.25">
      <c r="A78" s="5"/>
      <c r="B78" s="40" t="s">
        <v>25</v>
      </c>
      <c r="C78" s="47">
        <v>548</v>
      </c>
      <c r="D78" s="48">
        <f>SUM(D73:D77)</f>
        <v>15.798500000000001</v>
      </c>
      <c r="E78" s="48">
        <f t="shared" ref="E78:O78" si="5">SUM(E73:E77)</f>
        <v>16.39</v>
      </c>
      <c r="F78" s="48">
        <f t="shared" si="5"/>
        <v>64.349999999999994</v>
      </c>
      <c r="G78" s="48">
        <f t="shared" si="5"/>
        <v>467.98</v>
      </c>
      <c r="H78" s="48">
        <f t="shared" si="5"/>
        <v>0.2515</v>
      </c>
      <c r="I78" s="48">
        <f t="shared" si="5"/>
        <v>26.780499999999996</v>
      </c>
      <c r="J78" s="48">
        <f t="shared" si="5"/>
        <v>13.82</v>
      </c>
      <c r="K78" s="48">
        <f t="shared" si="5"/>
        <v>4.8100000000000005</v>
      </c>
      <c r="L78" s="48">
        <v>148.68</v>
      </c>
      <c r="M78" s="48">
        <f t="shared" si="5"/>
        <v>300.91999999999996</v>
      </c>
      <c r="N78" s="48">
        <f t="shared" si="5"/>
        <v>98.740000000000009</v>
      </c>
      <c r="O78" s="48">
        <f t="shared" si="5"/>
        <v>3.9620000000000006</v>
      </c>
    </row>
    <row r="79" spans="1:15" ht="15.75" x14ac:dyDescent="0.25">
      <c r="A79" s="49"/>
      <c r="B79" s="50"/>
      <c r="C79" s="51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3"/>
    </row>
    <row r="80" spans="1:15" ht="15.75" x14ac:dyDescent="0.25">
      <c r="A80" s="46"/>
      <c r="B80" s="74" t="s">
        <v>44</v>
      </c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</row>
    <row r="81" spans="1:15" ht="28.5" x14ac:dyDescent="0.25">
      <c r="A81" s="18" t="s">
        <v>17</v>
      </c>
      <c r="B81" s="10" t="s">
        <v>18</v>
      </c>
      <c r="C81" s="19">
        <v>100</v>
      </c>
      <c r="D81" s="12">
        <v>0.4</v>
      </c>
      <c r="E81" s="12">
        <v>0.4</v>
      </c>
      <c r="F81" s="12">
        <v>9.8000000000000007</v>
      </c>
      <c r="G81" s="12">
        <v>47</v>
      </c>
      <c r="H81" s="12">
        <v>0.03</v>
      </c>
      <c r="I81" s="12">
        <v>10</v>
      </c>
      <c r="J81" s="12"/>
      <c r="K81" s="12">
        <v>0.2</v>
      </c>
      <c r="L81" s="12">
        <v>16</v>
      </c>
      <c r="M81" s="12">
        <v>11</v>
      </c>
      <c r="N81" s="12">
        <v>9</v>
      </c>
      <c r="O81" s="12">
        <v>2.2000000000000002</v>
      </c>
    </row>
    <row r="82" spans="1:15" ht="42.75" x14ac:dyDescent="0.25">
      <c r="A82" s="13" t="s">
        <v>89</v>
      </c>
      <c r="B82" s="10" t="s">
        <v>90</v>
      </c>
      <c r="C82" s="11" t="s">
        <v>91</v>
      </c>
      <c r="D82" s="12">
        <v>15.95</v>
      </c>
      <c r="E82" s="32">
        <v>19.55</v>
      </c>
      <c r="F82" s="32">
        <v>39.75</v>
      </c>
      <c r="G82" s="12">
        <v>408.42</v>
      </c>
      <c r="H82" s="12">
        <v>0.04</v>
      </c>
      <c r="I82" s="12">
        <v>0.27</v>
      </c>
      <c r="J82" s="12">
        <v>0</v>
      </c>
      <c r="K82" s="12">
        <v>4.2300000000000004</v>
      </c>
      <c r="L82" s="12">
        <v>89.33</v>
      </c>
      <c r="M82" s="12">
        <v>176.23</v>
      </c>
      <c r="N82" s="12">
        <v>40.58</v>
      </c>
      <c r="O82" s="12">
        <v>2.64</v>
      </c>
    </row>
    <row r="83" spans="1:15" ht="24" x14ac:dyDescent="0.25">
      <c r="A83" s="18" t="s">
        <v>41</v>
      </c>
      <c r="B83" s="10" t="s">
        <v>42</v>
      </c>
      <c r="C83" s="14" t="s">
        <v>43</v>
      </c>
      <c r="D83" s="12">
        <v>7.0000000000000007E-2</v>
      </c>
      <c r="E83" s="12">
        <v>0.02</v>
      </c>
      <c r="F83" s="12">
        <v>10.01</v>
      </c>
      <c r="G83" s="12">
        <v>40</v>
      </c>
      <c r="H83" s="12">
        <v>0</v>
      </c>
      <c r="I83" s="12">
        <v>0.03</v>
      </c>
      <c r="J83" s="12">
        <v>0</v>
      </c>
      <c r="K83" s="12">
        <v>0</v>
      </c>
      <c r="L83" s="12">
        <v>10.95</v>
      </c>
      <c r="M83" s="12">
        <v>2.8</v>
      </c>
      <c r="N83" s="12">
        <v>1.4</v>
      </c>
      <c r="O83" s="12">
        <v>0.26500000000000001</v>
      </c>
    </row>
    <row r="84" spans="1:15" ht="24" x14ac:dyDescent="0.25">
      <c r="A84" s="18" t="s">
        <v>60</v>
      </c>
      <c r="B84" s="15" t="s">
        <v>20</v>
      </c>
      <c r="C84" s="16">
        <v>25</v>
      </c>
      <c r="D84" s="17">
        <v>1.9</v>
      </c>
      <c r="E84" s="17">
        <v>0.2</v>
      </c>
      <c r="F84" s="17">
        <v>12.3</v>
      </c>
      <c r="G84" s="17">
        <v>58.75</v>
      </c>
      <c r="H84" s="17">
        <v>0.03</v>
      </c>
      <c r="I84" s="17">
        <v>0</v>
      </c>
      <c r="J84" s="17">
        <v>0</v>
      </c>
      <c r="K84" s="17">
        <v>0.28000000000000003</v>
      </c>
      <c r="L84" s="17">
        <v>5</v>
      </c>
      <c r="M84" s="17">
        <v>16.25</v>
      </c>
      <c r="N84" s="17">
        <v>3.5</v>
      </c>
      <c r="O84" s="17">
        <v>0.28000000000000003</v>
      </c>
    </row>
    <row r="85" spans="1:15" ht="24" x14ac:dyDescent="0.25">
      <c r="A85" s="18" t="s">
        <v>21</v>
      </c>
      <c r="B85" s="10" t="s">
        <v>22</v>
      </c>
      <c r="C85" s="19">
        <v>20</v>
      </c>
      <c r="D85" s="12">
        <v>1.32</v>
      </c>
      <c r="E85" s="12">
        <v>0.24</v>
      </c>
      <c r="F85" s="12">
        <v>7.92</v>
      </c>
      <c r="G85" s="12">
        <v>39.6</v>
      </c>
      <c r="H85" s="12">
        <v>0.03</v>
      </c>
      <c r="I85" s="12">
        <v>0</v>
      </c>
      <c r="J85" s="12">
        <v>0</v>
      </c>
      <c r="K85" s="12">
        <v>0.28000000000000003</v>
      </c>
      <c r="L85" s="12">
        <v>5.8</v>
      </c>
      <c r="M85" s="12">
        <v>30</v>
      </c>
      <c r="N85" s="12">
        <v>9.4</v>
      </c>
      <c r="O85" s="12">
        <v>0.78</v>
      </c>
    </row>
    <row r="86" spans="1:15" ht="15.75" x14ac:dyDescent="0.25">
      <c r="A86" s="5"/>
      <c r="B86" s="40" t="s">
        <v>25</v>
      </c>
      <c r="C86" s="47">
        <v>545</v>
      </c>
      <c r="D86" s="48">
        <f>SUM(D81:D85)</f>
        <v>19.639999999999997</v>
      </c>
      <c r="E86" s="48">
        <f t="shared" ref="E86:O86" si="6">SUM(E81:E85)</f>
        <v>20.409999999999997</v>
      </c>
      <c r="F86" s="48">
        <f t="shared" si="6"/>
        <v>79.78</v>
      </c>
      <c r="G86" s="48">
        <f t="shared" si="6"/>
        <v>593.7700000000001</v>
      </c>
      <c r="H86" s="48">
        <v>0.16</v>
      </c>
      <c r="I86" s="48">
        <f t="shared" si="6"/>
        <v>10.299999999999999</v>
      </c>
      <c r="J86" s="48">
        <f t="shared" si="6"/>
        <v>0</v>
      </c>
      <c r="K86" s="48">
        <f t="shared" si="6"/>
        <v>4.9900000000000011</v>
      </c>
      <c r="L86" s="48">
        <f t="shared" si="6"/>
        <v>127.08</v>
      </c>
      <c r="M86" s="48">
        <f t="shared" si="6"/>
        <v>236.28</v>
      </c>
      <c r="N86" s="48">
        <f t="shared" si="6"/>
        <v>63.879999999999995</v>
      </c>
      <c r="O86" s="48">
        <f t="shared" si="6"/>
        <v>6.165</v>
      </c>
    </row>
    <row r="87" spans="1:15" ht="15.75" x14ac:dyDescent="0.25">
      <c r="A87" s="35"/>
      <c r="B87" s="36"/>
      <c r="C87" s="55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</row>
    <row r="88" spans="1: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</row>
    <row r="89" spans="1:15" ht="15.75" x14ac:dyDescent="0.25">
      <c r="A89" s="35"/>
      <c r="B89" s="36"/>
      <c r="C89" s="55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</row>
    <row r="90" spans="1:15" ht="15.75" x14ac:dyDescent="0.25">
      <c r="A90" s="35"/>
      <c r="B90" s="36"/>
      <c r="C90" s="55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</row>
    <row r="91" spans="1:15" ht="15.75" x14ac:dyDescent="0.25">
      <c r="A91" s="35"/>
      <c r="B91" s="36"/>
      <c r="C91" s="55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</row>
    <row r="92" spans="1:15" ht="15.75" x14ac:dyDescent="0.25">
      <c r="A92" s="35"/>
      <c r="B92" s="36"/>
      <c r="C92" s="55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</row>
    <row r="93" spans="1:15" ht="15.75" x14ac:dyDescent="0.25">
      <c r="A93" s="46"/>
      <c r="B93" s="74" t="s">
        <v>27</v>
      </c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</row>
    <row r="94" spans="1:15" x14ac:dyDescent="0.25">
      <c r="A94" s="18" t="s">
        <v>23</v>
      </c>
      <c r="B94" s="10" t="s">
        <v>92</v>
      </c>
      <c r="C94" s="11" t="s">
        <v>70</v>
      </c>
      <c r="D94" s="12">
        <v>0.74</v>
      </c>
      <c r="E94" s="12">
        <v>0.06</v>
      </c>
      <c r="F94" s="12">
        <v>9.98</v>
      </c>
      <c r="G94" s="12">
        <v>49.02</v>
      </c>
      <c r="H94" s="12">
        <v>0.03</v>
      </c>
      <c r="I94" s="12">
        <v>2.02</v>
      </c>
      <c r="J94" s="12">
        <v>0</v>
      </c>
      <c r="K94" s="12">
        <v>8.0399999999999991</v>
      </c>
      <c r="L94" s="12">
        <v>15.46</v>
      </c>
      <c r="M94" s="12">
        <v>31.66</v>
      </c>
      <c r="N94" s="12">
        <v>21.63</v>
      </c>
      <c r="O94" s="12">
        <v>0.4</v>
      </c>
    </row>
    <row r="95" spans="1:15" x14ac:dyDescent="0.25">
      <c r="A95" s="18" t="s">
        <v>23</v>
      </c>
      <c r="B95" s="10" t="s">
        <v>93</v>
      </c>
      <c r="C95" s="14" t="s">
        <v>94</v>
      </c>
      <c r="D95" s="12">
        <v>11.45</v>
      </c>
      <c r="E95" s="12">
        <v>12.46</v>
      </c>
      <c r="F95" s="12">
        <v>31.32</v>
      </c>
      <c r="G95" s="12">
        <v>289.95</v>
      </c>
      <c r="H95" s="12">
        <v>0.1</v>
      </c>
      <c r="I95" s="12">
        <v>0.5</v>
      </c>
      <c r="J95" s="12">
        <v>23.9</v>
      </c>
      <c r="K95" s="12">
        <v>4.8</v>
      </c>
      <c r="L95" s="12">
        <v>31.7</v>
      </c>
      <c r="M95" s="12">
        <v>147.63</v>
      </c>
      <c r="N95" s="12">
        <v>38.18</v>
      </c>
      <c r="O95" s="12">
        <v>2.08</v>
      </c>
    </row>
    <row r="96" spans="1:15" ht="24" x14ac:dyDescent="0.25">
      <c r="A96" s="18" t="s">
        <v>95</v>
      </c>
      <c r="B96" s="10" t="s">
        <v>96</v>
      </c>
      <c r="C96" s="19">
        <v>200</v>
      </c>
      <c r="D96" s="12">
        <v>1.58</v>
      </c>
      <c r="E96" s="12">
        <v>3.54</v>
      </c>
      <c r="F96" s="12">
        <v>7.6</v>
      </c>
      <c r="G96" s="12">
        <v>78.599999999999994</v>
      </c>
      <c r="H96" s="12">
        <v>0.06</v>
      </c>
      <c r="I96" s="12">
        <v>1.59</v>
      </c>
      <c r="J96" s="12">
        <v>24.4</v>
      </c>
      <c r="K96" s="12">
        <v>0</v>
      </c>
      <c r="L96" s="12">
        <v>151.91999999999999</v>
      </c>
      <c r="M96" s="12">
        <v>124.56</v>
      </c>
      <c r="N96" s="12">
        <v>21.34</v>
      </c>
      <c r="O96" s="12">
        <v>0.45</v>
      </c>
    </row>
    <row r="97" spans="1:15" ht="24" x14ac:dyDescent="0.25">
      <c r="A97" s="18" t="s">
        <v>60</v>
      </c>
      <c r="B97" s="15" t="s">
        <v>20</v>
      </c>
      <c r="C97" s="16">
        <v>30</v>
      </c>
      <c r="D97" s="17">
        <v>2.2799999999999998</v>
      </c>
      <c r="E97" s="17">
        <v>0.24</v>
      </c>
      <c r="F97" s="17">
        <v>14.76</v>
      </c>
      <c r="G97" s="17">
        <v>70.5</v>
      </c>
      <c r="H97" s="17">
        <v>0.03</v>
      </c>
      <c r="I97" s="17">
        <v>0</v>
      </c>
      <c r="J97" s="17">
        <v>0</v>
      </c>
      <c r="K97" s="17">
        <v>0.33</v>
      </c>
      <c r="L97" s="17">
        <v>6</v>
      </c>
      <c r="M97" s="17">
        <v>19.5</v>
      </c>
      <c r="N97" s="17">
        <v>4.2</v>
      </c>
      <c r="O97" s="17">
        <v>0.33</v>
      </c>
    </row>
    <row r="98" spans="1:15" ht="15.75" x14ac:dyDescent="0.25">
      <c r="A98" s="5"/>
      <c r="B98" s="40" t="s">
        <v>25</v>
      </c>
      <c r="C98" s="47">
        <v>520</v>
      </c>
      <c r="D98" s="48">
        <f>SUM(D94:D97)</f>
        <v>16.05</v>
      </c>
      <c r="E98" s="48">
        <f>SUM(E94:E97)</f>
        <v>16.3</v>
      </c>
      <c r="F98" s="48">
        <f>SUM(F94:F97)</f>
        <v>63.66</v>
      </c>
      <c r="G98" s="48">
        <f>SUM(G94:G97)</f>
        <v>488.06999999999994</v>
      </c>
      <c r="H98" s="48">
        <f>SUM(H94:H97)</f>
        <v>0.22</v>
      </c>
      <c r="I98" s="48">
        <f>SUM(I94:I97)</f>
        <v>4.1100000000000003</v>
      </c>
      <c r="J98" s="48">
        <f>SUM(J94:J97)</f>
        <v>48.3</v>
      </c>
      <c r="K98" s="48">
        <f>SUM(K94:K97)</f>
        <v>13.17</v>
      </c>
      <c r="L98" s="48">
        <f>SUM(L94:L97)</f>
        <v>205.07999999999998</v>
      </c>
      <c r="M98" s="48">
        <f>SUM(M94:M97)</f>
        <v>323.35000000000002</v>
      </c>
      <c r="N98" s="48">
        <f>SUM(N94:N97)</f>
        <v>85.350000000000009</v>
      </c>
      <c r="O98" s="48">
        <f>SUM(O94:O97)</f>
        <v>3.2600000000000002</v>
      </c>
    </row>
    <row r="99" spans="1:15" ht="15.75" x14ac:dyDescent="0.25">
      <c r="A99" s="57"/>
      <c r="B99" s="58"/>
      <c r="C99" s="59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1"/>
    </row>
    <row r="100" spans="1:15" ht="15.75" x14ac:dyDescent="0.25">
      <c r="A100" s="46"/>
      <c r="B100" s="74" t="s">
        <v>16</v>
      </c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</row>
    <row r="101" spans="1:15" ht="28.5" x14ac:dyDescent="0.25">
      <c r="A101" s="18" t="s">
        <v>97</v>
      </c>
      <c r="B101" s="10" t="s">
        <v>98</v>
      </c>
      <c r="C101" s="19">
        <v>180</v>
      </c>
      <c r="D101" s="12">
        <v>1.62</v>
      </c>
      <c r="E101" s="12">
        <v>0.36</v>
      </c>
      <c r="F101" s="12">
        <v>4.58</v>
      </c>
      <c r="G101" s="12">
        <v>77.400000000000006</v>
      </c>
      <c r="H101" s="12">
        <v>7.0000000000000007E-2</v>
      </c>
      <c r="I101" s="12">
        <v>108</v>
      </c>
      <c r="J101" s="12"/>
      <c r="K101" s="12">
        <v>0.36</v>
      </c>
      <c r="L101" s="12">
        <v>61.2</v>
      </c>
      <c r="M101" s="12">
        <v>41.4</v>
      </c>
      <c r="N101" s="12">
        <v>23.4</v>
      </c>
      <c r="O101" s="12">
        <v>0.54</v>
      </c>
    </row>
    <row r="102" spans="1:15" ht="25.5" x14ac:dyDescent="0.25">
      <c r="A102" s="54" t="s">
        <v>99</v>
      </c>
      <c r="B102" s="10" t="s">
        <v>100</v>
      </c>
      <c r="C102" s="14" t="s">
        <v>91</v>
      </c>
      <c r="D102" s="12">
        <v>12.48</v>
      </c>
      <c r="E102" s="12">
        <v>15.68</v>
      </c>
      <c r="F102" s="12">
        <v>19.34</v>
      </c>
      <c r="G102" s="12">
        <v>271.5</v>
      </c>
      <c r="H102" s="12">
        <v>0.12</v>
      </c>
      <c r="I102" s="12">
        <v>18.77</v>
      </c>
      <c r="J102" s="12">
        <v>39</v>
      </c>
      <c r="K102" s="12">
        <v>4.67</v>
      </c>
      <c r="L102" s="12">
        <v>89.15</v>
      </c>
      <c r="M102" s="12">
        <v>148.63</v>
      </c>
      <c r="N102" s="12">
        <v>39.69</v>
      </c>
      <c r="O102" s="12">
        <v>2.23</v>
      </c>
    </row>
    <row r="103" spans="1:15" ht="28.5" x14ac:dyDescent="0.25">
      <c r="A103" s="13" t="s">
        <v>37</v>
      </c>
      <c r="B103" s="10" t="s">
        <v>38</v>
      </c>
      <c r="C103" s="14">
        <v>200</v>
      </c>
      <c r="D103" s="12">
        <v>0.66200000000000003</v>
      </c>
      <c r="E103" s="12">
        <v>9.0000000000000011E-2</v>
      </c>
      <c r="F103" s="12">
        <v>12.03</v>
      </c>
      <c r="G103" s="12">
        <v>92.9</v>
      </c>
      <c r="H103" s="12">
        <v>1.6E-2</v>
      </c>
      <c r="I103" s="12">
        <v>0.72599999999999998</v>
      </c>
      <c r="J103" s="12">
        <v>0</v>
      </c>
      <c r="K103" s="12">
        <v>0.50800000000000001</v>
      </c>
      <c r="L103" s="12">
        <v>32.180000000000007</v>
      </c>
      <c r="M103" s="12">
        <v>23.44</v>
      </c>
      <c r="N103" s="12">
        <v>17.46</v>
      </c>
      <c r="O103" s="12">
        <v>0.7</v>
      </c>
    </row>
    <row r="104" spans="1:15" ht="24" x14ac:dyDescent="0.25">
      <c r="A104" s="18" t="s">
        <v>21</v>
      </c>
      <c r="B104" s="10" t="s">
        <v>22</v>
      </c>
      <c r="C104" s="19">
        <v>20</v>
      </c>
      <c r="D104" s="12">
        <v>1.32</v>
      </c>
      <c r="E104" s="12">
        <v>0.24</v>
      </c>
      <c r="F104" s="12">
        <v>7.92</v>
      </c>
      <c r="G104" s="12">
        <v>39.6</v>
      </c>
      <c r="H104" s="12">
        <v>0.03</v>
      </c>
      <c r="I104" s="12">
        <v>0</v>
      </c>
      <c r="J104" s="12">
        <v>0</v>
      </c>
      <c r="K104" s="12">
        <v>0.28000000000000003</v>
      </c>
      <c r="L104" s="12">
        <v>5.8</v>
      </c>
      <c r="M104" s="12">
        <v>30</v>
      </c>
      <c r="N104" s="12">
        <v>9.4</v>
      </c>
      <c r="O104" s="12">
        <v>0.78</v>
      </c>
    </row>
    <row r="105" spans="1:15" ht="15.75" x14ac:dyDescent="0.25">
      <c r="A105" s="5"/>
      <c r="B105" s="40" t="s">
        <v>25</v>
      </c>
      <c r="C105" s="47">
        <v>600</v>
      </c>
      <c r="D105" s="48">
        <f>SUM(D101:D104)</f>
        <v>16.082000000000001</v>
      </c>
      <c r="E105" s="48">
        <f>SUM(E101:E104)</f>
        <v>16.369999999999997</v>
      </c>
      <c r="F105" s="48">
        <f>SUM(F101:F104)</f>
        <v>43.870000000000005</v>
      </c>
      <c r="G105" s="48">
        <f>SUM(G101:G104)</f>
        <v>481.4</v>
      </c>
      <c r="H105" s="48">
        <f>SUM(H101:H104)</f>
        <v>0.23600000000000002</v>
      </c>
      <c r="I105" s="48">
        <f>SUM(I101:I104)</f>
        <v>127.496</v>
      </c>
      <c r="J105" s="48">
        <f>SUM(J101:J104)</f>
        <v>39</v>
      </c>
      <c r="K105" s="48">
        <f>SUM(K101:K104)</f>
        <v>5.8180000000000005</v>
      </c>
      <c r="L105" s="48">
        <f>SUM(L101:L104)</f>
        <v>188.33000000000004</v>
      </c>
      <c r="M105" s="48">
        <f>SUM(M101:M104)</f>
        <v>243.47</v>
      </c>
      <c r="N105" s="48">
        <f>SUM(N101:N104)</f>
        <v>89.95</v>
      </c>
      <c r="O105" s="48">
        <f>SUM(O101:O104)</f>
        <v>4.25</v>
      </c>
    </row>
    <row r="106" spans="1:15" ht="15.75" x14ac:dyDescent="0.25">
      <c r="A106" s="57"/>
      <c r="B106" s="58"/>
      <c r="C106" s="59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</row>
    <row r="107" spans="1:15" ht="15.75" x14ac:dyDescent="0.25">
      <c r="A107" s="46"/>
      <c r="B107" s="74" t="s">
        <v>28</v>
      </c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1:15" ht="42.75" x14ac:dyDescent="0.25">
      <c r="A108" s="9" t="s">
        <v>23</v>
      </c>
      <c r="B108" s="10" t="s">
        <v>101</v>
      </c>
      <c r="C108" s="19" t="s">
        <v>102</v>
      </c>
      <c r="D108" s="12">
        <v>16.02</v>
      </c>
      <c r="E108" s="12">
        <v>18.13</v>
      </c>
      <c r="F108" s="12">
        <v>42.98</v>
      </c>
      <c r="G108" s="12">
        <v>386.4</v>
      </c>
      <c r="H108" s="12">
        <v>0.13</v>
      </c>
      <c r="I108" s="12">
        <v>1.02</v>
      </c>
      <c r="J108" s="12">
        <v>67.52</v>
      </c>
      <c r="K108" s="12">
        <v>1.84</v>
      </c>
      <c r="L108" s="12">
        <v>344.24</v>
      </c>
      <c r="M108" s="12">
        <v>275.54000000000002</v>
      </c>
      <c r="N108" s="12">
        <v>47.35</v>
      </c>
      <c r="O108" s="12">
        <v>1.1299999999999999</v>
      </c>
    </row>
    <row r="109" spans="1:15" ht="28.5" x14ac:dyDescent="0.25">
      <c r="A109" s="18" t="s">
        <v>41</v>
      </c>
      <c r="B109" s="10" t="s">
        <v>103</v>
      </c>
      <c r="C109" s="19" t="s">
        <v>24</v>
      </c>
      <c r="D109" s="12">
        <v>0.24</v>
      </c>
      <c r="E109" s="12">
        <v>0.09</v>
      </c>
      <c r="F109" s="12">
        <v>12.43</v>
      </c>
      <c r="G109" s="12">
        <v>54.2</v>
      </c>
      <c r="H109" s="12">
        <v>-8.000000000000008E-4</v>
      </c>
      <c r="I109" s="12">
        <v>50.03</v>
      </c>
      <c r="J109" s="12">
        <v>0</v>
      </c>
      <c r="K109" s="12">
        <v>0.19</v>
      </c>
      <c r="L109" s="12">
        <v>13.95</v>
      </c>
      <c r="M109" s="12">
        <v>3.65</v>
      </c>
      <c r="N109" s="12">
        <v>2.25</v>
      </c>
      <c r="O109" s="12">
        <v>0.42</v>
      </c>
    </row>
    <row r="110" spans="1:15" ht="24" x14ac:dyDescent="0.25">
      <c r="A110" s="18" t="s">
        <v>60</v>
      </c>
      <c r="B110" s="15" t="s">
        <v>20</v>
      </c>
      <c r="C110" s="16">
        <v>25</v>
      </c>
      <c r="D110" s="17">
        <v>1.9</v>
      </c>
      <c r="E110" s="17">
        <v>0.2</v>
      </c>
      <c r="F110" s="17">
        <v>12.3</v>
      </c>
      <c r="G110" s="17">
        <v>58.75</v>
      </c>
      <c r="H110" s="17">
        <v>0.03</v>
      </c>
      <c r="I110" s="17">
        <v>0</v>
      </c>
      <c r="J110" s="17">
        <v>0</v>
      </c>
      <c r="K110" s="17">
        <v>0.28000000000000003</v>
      </c>
      <c r="L110" s="17">
        <v>5</v>
      </c>
      <c r="M110" s="17">
        <v>16.25</v>
      </c>
      <c r="N110" s="17">
        <v>3.5</v>
      </c>
      <c r="O110" s="17">
        <v>0.28000000000000003</v>
      </c>
    </row>
    <row r="111" spans="1:15" ht="24" x14ac:dyDescent="0.25">
      <c r="A111" s="18" t="s">
        <v>21</v>
      </c>
      <c r="B111" s="10" t="s">
        <v>22</v>
      </c>
      <c r="C111" s="19">
        <v>30</v>
      </c>
      <c r="D111" s="12">
        <v>1.9799999999999998</v>
      </c>
      <c r="E111" s="12">
        <v>0.36</v>
      </c>
      <c r="F111" s="12">
        <v>11.88</v>
      </c>
      <c r="G111" s="12">
        <v>59.4</v>
      </c>
      <c r="H111" s="12">
        <v>5.1000000000000004E-2</v>
      </c>
      <c r="I111" s="12">
        <v>0</v>
      </c>
      <c r="J111" s="12">
        <v>0</v>
      </c>
      <c r="K111" s="12">
        <v>0.42</v>
      </c>
      <c r="L111" s="12">
        <v>8.6999999999999993</v>
      </c>
      <c r="M111" s="12">
        <v>45</v>
      </c>
      <c r="N111" s="12">
        <v>14.1</v>
      </c>
      <c r="O111" s="12">
        <v>1.17</v>
      </c>
    </row>
    <row r="112" spans="1:15" ht="15.75" x14ac:dyDescent="0.25">
      <c r="A112" s="5"/>
      <c r="B112" s="40" t="s">
        <v>25</v>
      </c>
      <c r="C112" s="47">
        <v>500</v>
      </c>
      <c r="D112" s="48">
        <f>SUM(D108:D111)</f>
        <v>20.139999999999997</v>
      </c>
      <c r="E112" s="48">
        <f>SUM(E108:E111)</f>
        <v>18.779999999999998</v>
      </c>
      <c r="F112" s="48">
        <f>SUM(F108:F111)</f>
        <v>79.589999999999989</v>
      </c>
      <c r="G112" s="48">
        <f>SUM(G108:G111)</f>
        <v>558.75</v>
      </c>
      <c r="H112" s="48">
        <f>SUM(H108:H111)</f>
        <v>0.2102</v>
      </c>
      <c r="I112" s="48">
        <f>SUM(I108:I111)</f>
        <v>51.050000000000004</v>
      </c>
      <c r="J112" s="48">
        <f>SUM(J108:J111)</f>
        <v>67.52</v>
      </c>
      <c r="K112" s="48">
        <f>SUM(K108:K111)</f>
        <v>2.7300000000000004</v>
      </c>
      <c r="L112" s="48">
        <f>SUM(L108:L111)</f>
        <v>371.89</v>
      </c>
      <c r="M112" s="48">
        <f>SUM(M108:M111)</f>
        <v>340.44</v>
      </c>
      <c r="N112" s="48">
        <f>SUM(N108:N111)</f>
        <v>67.2</v>
      </c>
      <c r="O112" s="48">
        <f>SUM(O108:O111)</f>
        <v>3</v>
      </c>
    </row>
    <row r="113" spans="1:15" ht="31.5" x14ac:dyDescent="0.25">
      <c r="A113" s="5"/>
      <c r="B113" s="40" t="s">
        <v>56</v>
      </c>
      <c r="C113" s="47">
        <v>2666</v>
      </c>
      <c r="D113" s="47">
        <v>91.35</v>
      </c>
      <c r="E113" s="47">
        <v>91.04</v>
      </c>
      <c r="F113" s="47">
        <v>369.45</v>
      </c>
      <c r="G113" s="47">
        <v>2690.71</v>
      </c>
      <c r="H113" s="47">
        <v>1.1399999999999999</v>
      </c>
      <c r="I113" s="47">
        <v>109.42</v>
      </c>
      <c r="J113" s="47">
        <v>201.61</v>
      </c>
      <c r="K113" s="47">
        <v>34.61</v>
      </c>
      <c r="L113" s="47">
        <v>936.54</v>
      </c>
      <c r="M113" s="47">
        <v>1577.62</v>
      </c>
      <c r="N113" s="47">
        <v>490.29</v>
      </c>
      <c r="O113" s="47">
        <v>23.79</v>
      </c>
    </row>
    <row r="114" spans="1:15" ht="15.75" x14ac:dyDescent="0.25">
      <c r="A114" s="34"/>
      <c r="B114" s="62" t="s">
        <v>57</v>
      </c>
      <c r="C114" s="63">
        <f>C52+C113</f>
        <v>5952</v>
      </c>
      <c r="D114" s="63">
        <f>D52+D113</f>
        <v>198.67</v>
      </c>
      <c r="E114" s="63">
        <f>E52+E113</f>
        <v>197.15</v>
      </c>
      <c r="F114" s="63">
        <f>F52+F113</f>
        <v>821.92000000000007</v>
      </c>
      <c r="G114" s="63">
        <f>G52+G113</f>
        <v>5867.13</v>
      </c>
      <c r="H114" s="63">
        <f>H52+H113</f>
        <v>2.5199999999999996</v>
      </c>
      <c r="I114" s="63">
        <f>I52+I113</f>
        <v>182.01999999999998</v>
      </c>
      <c r="J114" s="63">
        <f>J52+J113</f>
        <v>466.73</v>
      </c>
      <c r="K114" s="63">
        <f>K52+K113</f>
        <v>59.91</v>
      </c>
      <c r="L114" s="63">
        <f>L52+L113</f>
        <v>2175.31</v>
      </c>
      <c r="M114" s="63">
        <f>M52+M113</f>
        <v>3608.18</v>
      </c>
      <c r="N114" s="63">
        <f>N52+N113</f>
        <v>1070.3399999999999</v>
      </c>
      <c r="O114" s="63">
        <f>O52+O113</f>
        <v>55.19</v>
      </c>
    </row>
    <row r="115" spans="1:15" ht="15.75" x14ac:dyDescent="0.25">
      <c r="A115" s="34"/>
      <c r="B115" s="62" t="s">
        <v>58</v>
      </c>
      <c r="C115" s="64">
        <f>C114/12</f>
        <v>496</v>
      </c>
      <c r="D115" s="64">
        <f t="shared" ref="D115:O115" si="7">D114/12</f>
        <v>16.555833333333332</v>
      </c>
      <c r="E115" s="64">
        <f t="shared" si="7"/>
        <v>16.429166666666667</v>
      </c>
      <c r="F115" s="64">
        <f t="shared" si="7"/>
        <v>68.493333333333339</v>
      </c>
      <c r="G115" s="64">
        <f t="shared" si="7"/>
        <v>488.92750000000001</v>
      </c>
      <c r="H115" s="64">
        <f t="shared" si="7"/>
        <v>0.20999999999999996</v>
      </c>
      <c r="I115" s="64">
        <f t="shared" si="7"/>
        <v>15.168333333333331</v>
      </c>
      <c r="J115" s="64">
        <f t="shared" si="7"/>
        <v>38.894166666666671</v>
      </c>
      <c r="K115" s="64">
        <f t="shared" si="7"/>
        <v>4.9924999999999997</v>
      </c>
      <c r="L115" s="64">
        <f t="shared" si="7"/>
        <v>181.27583333333334</v>
      </c>
      <c r="M115" s="64">
        <f t="shared" si="7"/>
        <v>300.68166666666667</v>
      </c>
      <c r="N115" s="64">
        <f t="shared" si="7"/>
        <v>89.194999999999993</v>
      </c>
      <c r="O115" s="64">
        <f t="shared" si="7"/>
        <v>4.5991666666666662</v>
      </c>
    </row>
    <row r="116" spans="1: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</row>
  </sheetData>
  <mergeCells count="17">
    <mergeCell ref="B100:O100"/>
    <mergeCell ref="B107:O107"/>
    <mergeCell ref="B64:O64"/>
    <mergeCell ref="B65:O65"/>
    <mergeCell ref="A71:O71"/>
    <mergeCell ref="B72:O72"/>
    <mergeCell ref="B80:O80"/>
    <mergeCell ref="C29:O29"/>
    <mergeCell ref="A37:O37"/>
    <mergeCell ref="B38:O38"/>
    <mergeCell ref="B46:O46"/>
    <mergeCell ref="B93:O93"/>
    <mergeCell ref="B2:O2"/>
    <mergeCell ref="B3:O3"/>
    <mergeCell ref="B10:O10"/>
    <mergeCell ref="B16:O16"/>
    <mergeCell ref="A28:O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2024-04-11T09:01:19Z</dcterms:created>
  <dcterms:modified xsi:type="dcterms:W3CDTF">2025-09-04T07:57:45Z</dcterms:modified>
</cp:coreProperties>
</file>