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ysha\OneDrive\Рабочий стол\меню электронный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98" i="1" l="1"/>
  <c r="N83" i="1"/>
  <c r="I83" i="1"/>
  <c r="H83" i="1"/>
  <c r="K76" i="1"/>
  <c r="H76" i="1"/>
  <c r="H40" i="1"/>
  <c r="F32" i="1" l="1"/>
  <c r="O23" i="1"/>
  <c r="M23" i="1"/>
  <c r="L23" i="1"/>
  <c r="F23" i="1"/>
  <c r="O15" i="1"/>
  <c r="N15" i="1"/>
  <c r="M15" i="1"/>
  <c r="L15" i="1"/>
  <c r="H15" i="1"/>
  <c r="E15" i="1"/>
  <c r="D15" i="1"/>
  <c r="O83" i="1" l="1"/>
  <c r="M83" i="1"/>
  <c r="L83" i="1"/>
  <c r="K83" i="1"/>
  <c r="J83" i="1"/>
  <c r="G83" i="1"/>
  <c r="F83" i="1"/>
  <c r="E83" i="1"/>
  <c r="D83" i="1"/>
  <c r="O68" i="1"/>
  <c r="N68" i="1"/>
  <c r="K68" i="1"/>
  <c r="J68" i="1"/>
  <c r="I68" i="1"/>
  <c r="H68" i="1"/>
  <c r="G68" i="1"/>
  <c r="E68" i="1"/>
  <c r="D68" i="1"/>
  <c r="O76" i="1"/>
  <c r="N76" i="1"/>
  <c r="M76" i="1"/>
  <c r="L76" i="1"/>
  <c r="J76" i="1"/>
  <c r="I76" i="1"/>
  <c r="G76" i="1"/>
  <c r="F76" i="1"/>
  <c r="E76" i="1"/>
  <c r="D76" i="1"/>
  <c r="O60" i="1"/>
  <c r="N60" i="1"/>
  <c r="M60" i="1"/>
  <c r="L60" i="1"/>
  <c r="K60" i="1"/>
  <c r="J60" i="1"/>
  <c r="I60" i="1"/>
  <c r="H60" i="1"/>
  <c r="G60" i="1"/>
  <c r="F60" i="1"/>
  <c r="E60" i="1"/>
  <c r="D60" i="1"/>
  <c r="O40" i="1"/>
  <c r="N40" i="1"/>
  <c r="M40" i="1"/>
  <c r="L40" i="1"/>
  <c r="K40" i="1"/>
  <c r="J40" i="1"/>
  <c r="I40" i="1"/>
  <c r="G40" i="1"/>
  <c r="F40" i="1"/>
  <c r="E40" i="1"/>
  <c r="D40" i="1"/>
  <c r="E32" i="1"/>
  <c r="G32" i="1"/>
  <c r="H32" i="1"/>
  <c r="I32" i="1"/>
  <c r="J32" i="1"/>
  <c r="K32" i="1"/>
  <c r="L32" i="1"/>
  <c r="M32" i="1"/>
  <c r="N32" i="1"/>
  <c r="O32" i="1"/>
  <c r="D32" i="1"/>
  <c r="L8" i="1"/>
  <c r="H8" i="1"/>
  <c r="G8" i="1"/>
  <c r="C100" i="1" l="1"/>
  <c r="N97" i="1"/>
  <c r="M97" i="1"/>
  <c r="L97" i="1"/>
  <c r="K97" i="1"/>
  <c r="J97" i="1"/>
  <c r="I97" i="1"/>
  <c r="H97" i="1"/>
  <c r="G97" i="1"/>
  <c r="F97" i="1"/>
  <c r="E97" i="1"/>
  <c r="D97" i="1"/>
  <c r="O90" i="1"/>
  <c r="N90" i="1"/>
  <c r="M90" i="1"/>
  <c r="L90" i="1"/>
  <c r="K90" i="1"/>
  <c r="J90" i="1"/>
  <c r="I90" i="1"/>
  <c r="H90" i="1"/>
  <c r="G90" i="1"/>
  <c r="F90" i="1"/>
  <c r="E90" i="1"/>
  <c r="D90" i="1"/>
  <c r="C48" i="1"/>
  <c r="O47" i="1"/>
  <c r="M47" i="1"/>
  <c r="L47" i="1"/>
  <c r="K47" i="1"/>
  <c r="J47" i="1"/>
  <c r="I47" i="1"/>
  <c r="G47" i="1"/>
  <c r="F47" i="1"/>
  <c r="E47" i="1"/>
  <c r="D47" i="1"/>
  <c r="N23" i="1"/>
  <c r="K23" i="1"/>
  <c r="J23" i="1"/>
  <c r="I23" i="1"/>
  <c r="H23" i="1"/>
  <c r="G23" i="1"/>
  <c r="E23" i="1"/>
  <c r="D23" i="1"/>
  <c r="K15" i="1"/>
  <c r="J15" i="1"/>
  <c r="I15" i="1"/>
  <c r="G15" i="1"/>
  <c r="F15" i="1"/>
  <c r="N8" i="1"/>
  <c r="M8" i="1"/>
  <c r="K8" i="1"/>
  <c r="J8" i="1"/>
  <c r="I8" i="1"/>
  <c r="F8" i="1"/>
  <c r="E8" i="1"/>
  <c r="D8" i="1"/>
  <c r="H100" i="1" l="1"/>
  <c r="L100" i="1"/>
  <c r="J100" i="1"/>
  <c r="N100" i="1"/>
  <c r="E100" i="1"/>
  <c r="G100" i="1"/>
  <c r="I100" i="1"/>
  <c r="K100" i="1"/>
  <c r="M100" i="1"/>
  <c r="O100" i="1"/>
  <c r="E48" i="1"/>
  <c r="D48" i="1"/>
  <c r="F48" i="1"/>
  <c r="H48" i="1"/>
  <c r="D100" i="1"/>
</calcChain>
</file>

<file path=xl/sharedStrings.xml><?xml version="1.0" encoding="utf-8"?>
<sst xmlns="http://schemas.openxmlformats.org/spreadsheetml/2006/main" count="179" uniqueCount="103">
  <si>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</si>
  <si>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</si>
  <si>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</si>
  <si>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</si>
  <si>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</si>
  <si>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</si>
  <si>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</si>
  <si>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</si>
  <si>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</si>
  <si>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</si>
  <si>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</si>
  <si>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</si>
  <si>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</si>
  <si>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</si>
  <si>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</si>
  <si>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</si>
  <si>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</si>
  <si>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</si>
  <si>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</si>
  <si>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</si>
  <si>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</si>
  <si>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</si>
  <si>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</si>
  <si>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ТТК</t>
  </si>
  <si>
    <t>185/10/5</t>
  </si>
  <si>
    <t>Итого:</t>
  </si>
  <si>
    <t>№ 312 Сбор.рец. На прод-ию для обуч. Во всех образ.учреж-Дели -2017</t>
  </si>
  <si>
    <t>4 день</t>
  </si>
  <si>
    <t>6 день</t>
  </si>
  <si>
    <t>150/3</t>
  </si>
  <si>
    <t>№ 377 Сбор.рец. На прод-ию для обуч. Во всех образ.учреж-Дели 2017</t>
  </si>
  <si>
    <t>Пюре картофельное с маслом сливочным</t>
  </si>
  <si>
    <t>Сыр порционно</t>
  </si>
  <si>
    <t>1 день</t>
  </si>
  <si>
    <t>№ 203 Сбор.рец. На прод-ию для обуч. Во всех образ.учреж-Дели 2017</t>
  </si>
  <si>
    <t>Макаронные изделия отварные с маслом сливочным</t>
  </si>
  <si>
    <t>№349  Сбор.рец. На прод-ию для обуч. Во всех образ.учреж-Дели 2017</t>
  </si>
  <si>
    <t>Компот из сухофруктов (75С)</t>
  </si>
  <si>
    <t>2 день</t>
  </si>
  <si>
    <t>№ 376 Сбор.рец. На прод-ию для обуч. Во всех образ.учреж-Дели 2017</t>
  </si>
  <si>
    <t>Чай с сахаром</t>
  </si>
  <si>
    <t>190/10</t>
  </si>
  <si>
    <t>3 день</t>
  </si>
  <si>
    <t xml:space="preserve">№ 15 Сбор.рец. На прод-ию для обуч. Во всех образ.учреж-Дели -2017 </t>
  </si>
  <si>
    <t>10</t>
  </si>
  <si>
    <t>№ 260 Сбор.рец. На прод-ию для обуч. Во всех образ.учреж-Дели -2017</t>
  </si>
  <si>
    <t>50/50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</si>
  <si>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</si>
  <si>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</si>
  <si>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</si>
  <si>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Итого за 6 дней 1 недели:</t>
  </si>
  <si>
    <t xml:space="preserve">2-ая неделя </t>
  </si>
  <si>
    <t>№ 229 Сбор.рец. На прод-ию для обуч. Во всех образ.учреж-Дели 2017</t>
  </si>
  <si>
    <t>Рыба, тушенная в томате с овощами</t>
  </si>
  <si>
    <t>№342  Сбор.рец. На прод-ию для обуч. Во всех образ.учреж-Дели 2017</t>
  </si>
  <si>
    <t>Компот из свежих яблок (75С)</t>
  </si>
  <si>
    <t>Итого за 6 дней 2 недели:</t>
  </si>
  <si>
    <t>ВСЕГО за 12 дней:</t>
  </si>
  <si>
    <t>В среднем на 1 учащегося в день:</t>
  </si>
  <si>
    <t>60/150/5</t>
  </si>
  <si>
    <t>Свекла отварная дольками</t>
  </si>
  <si>
    <t xml:space="preserve">Салат из отварной свеклы </t>
  </si>
  <si>
    <t>№ 52 Сбор.рец. На прод-ию для обуч. Во всех образ.учреж-Дели -2017</t>
  </si>
  <si>
    <t>ТТК Хим.состав и калорийность российских продуктов питания табл 8 стр 168 , 2012 Дели +</t>
  </si>
  <si>
    <t>Чай с сахаром, с лимоном</t>
  </si>
  <si>
    <t>Хим.состав и калорийность российских продуктов питания,табл 6, стр 134 , 2012 Дели +</t>
  </si>
  <si>
    <t>75/150/3</t>
  </si>
  <si>
    <t>Сырники из творога с кашей молочный "Дружба" с маслом сливочным</t>
  </si>
  <si>
    <t>15</t>
  </si>
  <si>
    <t>Птица запеченная</t>
  </si>
  <si>
    <t>Борщ из свежей капусты с картофелем на мясном бульоне, с мясом говодяни, со сметаной</t>
  </si>
  <si>
    <t>250/15/10</t>
  </si>
  <si>
    <t>Салат из моркови с яблоками</t>
  </si>
  <si>
    <t>60</t>
  </si>
  <si>
    <t>№47 Сбор.рец. На прод-ию для питания детей в дошк образоват учрежд-Дели 2017</t>
  </si>
  <si>
    <t>Салат из свежей капусты с морковью</t>
  </si>
  <si>
    <t>Биточки  рыбные с рисом отварным рассыпчатым, с маслом сливочным</t>
  </si>
  <si>
    <t>Гуляш из отварной говядины</t>
  </si>
  <si>
    <t>№ 171 Сбор.рец. На прод-ию для обуч. Во всех образ.учреж-Дели 2017</t>
  </si>
  <si>
    <t>Каша гречневая рассыпчатая</t>
  </si>
  <si>
    <t>100</t>
  </si>
  <si>
    <t>180/5</t>
  </si>
  <si>
    <t>Напиток из свежих фруктов (75С)</t>
  </si>
  <si>
    <t>№ 379 Сбор.рец. На прод-ию для обуч. Во всех образ.учреж-Дели 2017</t>
  </si>
  <si>
    <t>Кофейный напиток  с молоком</t>
  </si>
  <si>
    <t>14.0</t>
  </si>
  <si>
    <t xml:space="preserve">№ 47 Сбор.рец. На прод-ию для обуч. Во всех образ.учреж-Дели -2017 </t>
  </si>
  <si>
    <t>80</t>
  </si>
  <si>
    <t>Котлеты "Аппетитные" с кашей гречневой рассыпчатой с маслом сливочным</t>
  </si>
  <si>
    <t>№ 265 Сбор.рец. На прод-ию для обуч. Во всех образ.учреж-Дели 2017</t>
  </si>
  <si>
    <t>Плов из отварной говядины с рисовой крупой</t>
  </si>
  <si>
    <t>50/150</t>
  </si>
  <si>
    <t>Салат из моркови</t>
  </si>
  <si>
    <t>Котлета из мяса птицы с макаронными изделиями отварными, с маслом сливочным</t>
  </si>
  <si>
    <t>75/150/5</t>
  </si>
  <si>
    <t>Какако с молоком</t>
  </si>
  <si>
    <t>№382  Сбор.рец. На прод-ию для обуч. Во всех образ.учреж-Дели 2017</t>
  </si>
  <si>
    <t>Плоды и ягоды свежие (апельсины)</t>
  </si>
  <si>
    <t>№ 143, 241 Сбор.рец. На прод-ию для обуч. Во всех образ.учреж-Дели 2017</t>
  </si>
  <si>
    <t>Овощи тушеные с мясом</t>
  </si>
  <si>
    <t>Чай "Витаминный" с шиповником</t>
  </si>
  <si>
    <t>Сырники из творога с кашей пшенной молочныйс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</si>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</sst>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2"/>
      <name val="Calibri"/>
      <family val="2"/>
      <charset val="204"/>
    </font>
    <font>
      <b/>
      <sz val="14"/>
      <name val="Arial"/>
      <family val="2"/>
    </font>
    <font>
      <sz val="10"/>
      <name val="Calibri"/>
      <family val="2"/>
      <charset val="204"/>
    </font>
    <font>
      <b/>
      <sz val="10"/>
      <name val="Arial"/>
      <family val="2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3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wrapText="1"/>
    </xf>
    <xf numFmtId="0" fontId="4" fillId="2" borderId="0" xfId="0" applyNumberFormat="1" applyFont="1" applyFill="1" applyAlignment="1">
      <alignment horizontal="center" wrapText="1"/>
    </xf>
    <xf numFmtId="0" fontId="0" fillId="2" borderId="0" xfId="0" applyFill="1"/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4" fillId="2" borderId="3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wrapText="1"/>
    </xf>
    <xf numFmtId="0" fontId="2" fillId="2" borderId="0" xfId="0" applyNumberFormat="1" applyFont="1" applyFill="1" applyBorder="1" applyAlignment="1">
      <alignment horizontal="right" wrapText="1"/>
    </xf>
    <xf numFmtId="0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5" fillId="2" borderId="0" xfId="0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11" fillId="2" borderId="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2" fontId="11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2" fontId="12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right" vertical="center" wrapText="1"/>
    </xf>
    <xf numFmtId="0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 vertical="center" wrapText="1"/>
    </xf>
    <xf numFmtId="0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right"/>
    </xf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1" fillId="2" borderId="4" xfId="0" applyNumberFormat="1" applyFont="1" applyFill="1" applyBorder="1" applyAlignment="1">
      <alignment horizontal="center" wrapText="1"/>
    </xf>
    <xf numFmtId="0" fontId="1" fillId="2" borderId="5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topLeftCell="A91" zoomScale="90" zoomScaleNormal="90" workbookViewId="0">
      <selection activeCell="O100" sqref="O100"/>
    </sheetView>
  </sheetViews>
  <sheetFormatPr defaultRowHeight="14.4" x14ac:dyDescent="0.3"/>
  <cols>
    <col min="1" max="1" width="16.5546875" customWidth="1"/>
    <col min="2" max="2" width="23.5546875" customWidth="1"/>
    <col min="3" max="3" width="10.109375" customWidth="1"/>
    <col min="4" max="5" width="10.88671875" customWidth="1"/>
    <col min="6" max="6" width="12.33203125" customWidth="1"/>
    <col min="7" max="7" width="13.6640625" customWidth="1"/>
    <col min="8" max="9" width="10.21875" customWidth="1"/>
    <col min="10" max="10" width="11.6640625" customWidth="1"/>
    <col min="11" max="11" width="10.109375" customWidth="1"/>
    <col min="12" max="12" width="12.21875" customWidth="1"/>
    <col min="13" max="13" width="12.33203125" customWidth="1"/>
    <col min="14" max="14" width="12.44140625" customWidth="1"/>
    <col min="15" max="15" width="9.5546875" customWidth="1"/>
  </cols>
  <sheetData>
    <row r="1" spans="1:15" ht="26.4" x14ac:dyDescent="0.3">
      <c r="A1" s="5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5" ht="15.6" x14ac:dyDescent="0.3">
      <c r="A2" s="8"/>
      <c r="B2" s="81" t="s">
        <v>15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5" ht="15.6" x14ac:dyDescent="0.3">
      <c r="A3" s="1"/>
      <c r="B3" s="81" t="s">
        <v>33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ht="27.6" x14ac:dyDescent="0.3">
      <c r="A4" s="9" t="s">
        <v>23</v>
      </c>
      <c r="B4" s="10" t="s">
        <v>72</v>
      </c>
      <c r="C4" s="11" t="s">
        <v>73</v>
      </c>
      <c r="D4" s="12">
        <v>0.64</v>
      </c>
      <c r="E4" s="12">
        <v>3.01</v>
      </c>
      <c r="F4" s="12">
        <v>5.1100000000000003</v>
      </c>
      <c r="G4" s="12">
        <v>50.91</v>
      </c>
      <c r="H4" s="12">
        <v>0.03</v>
      </c>
      <c r="I4" s="12">
        <v>2.63</v>
      </c>
      <c r="J4" s="12">
        <v>0</v>
      </c>
      <c r="K4" s="12">
        <v>0.21</v>
      </c>
      <c r="L4" s="12">
        <v>14.4</v>
      </c>
      <c r="M4" s="12">
        <v>26.72</v>
      </c>
      <c r="N4" s="12">
        <v>18.23</v>
      </c>
      <c r="O4" s="12">
        <v>0.64</v>
      </c>
    </row>
    <row r="5" spans="1:15" ht="84.6" customHeight="1" x14ac:dyDescent="0.3">
      <c r="A5" s="9" t="s">
        <v>23</v>
      </c>
      <c r="B5" s="10" t="s">
        <v>70</v>
      </c>
      <c r="C5" s="14" t="s">
        <v>71</v>
      </c>
      <c r="D5" s="12">
        <v>11.47</v>
      </c>
      <c r="E5" s="12">
        <v>11.99</v>
      </c>
      <c r="F5" s="12">
        <v>24.66</v>
      </c>
      <c r="G5" s="12">
        <v>245.5</v>
      </c>
      <c r="H5" s="12">
        <v>7.0000000000000007E-2</v>
      </c>
      <c r="I5" s="12">
        <v>10.79</v>
      </c>
      <c r="J5" s="12">
        <v>10</v>
      </c>
      <c r="K5" s="12">
        <v>2.5099999999999998</v>
      </c>
      <c r="L5" s="12">
        <v>60.45</v>
      </c>
      <c r="M5" s="12">
        <v>95.08</v>
      </c>
      <c r="N5" s="12">
        <v>31.48</v>
      </c>
      <c r="O5" s="12">
        <v>1.6</v>
      </c>
    </row>
    <row r="6" spans="1:15" ht="91.8" customHeight="1" x14ac:dyDescent="0.3">
      <c r="A6" s="13" t="s">
        <v>36</v>
      </c>
      <c r="B6" s="10" t="s">
        <v>37</v>
      </c>
      <c r="C6" s="14">
        <v>200</v>
      </c>
      <c r="D6" s="12">
        <v>0.66</v>
      </c>
      <c r="E6" s="12">
        <v>9.0000000000000011E-2</v>
      </c>
      <c r="F6" s="12">
        <v>22.03</v>
      </c>
      <c r="G6" s="12">
        <v>92.8</v>
      </c>
      <c r="H6" s="12">
        <v>1.6E-2</v>
      </c>
      <c r="I6" s="12">
        <v>0.72599999999999998</v>
      </c>
      <c r="J6" s="12">
        <v>0</v>
      </c>
      <c r="K6" s="12">
        <v>0.50800000000000001</v>
      </c>
      <c r="L6" s="12">
        <v>32.18</v>
      </c>
      <c r="M6" s="12">
        <v>23.44</v>
      </c>
      <c r="N6" s="12">
        <v>17.46</v>
      </c>
      <c r="O6" s="12">
        <v>0.67</v>
      </c>
    </row>
    <row r="7" spans="1:15" ht="96.6" customHeight="1" x14ac:dyDescent="0.3">
      <c r="A7" s="18" t="s">
        <v>21</v>
      </c>
      <c r="B7" s="10" t="s">
        <v>22</v>
      </c>
      <c r="C7" s="19">
        <v>30</v>
      </c>
      <c r="D7" s="12">
        <v>1.98</v>
      </c>
      <c r="E7" s="12">
        <v>0.36</v>
      </c>
      <c r="F7" s="12">
        <v>11.88</v>
      </c>
      <c r="G7" s="12">
        <v>59.4</v>
      </c>
      <c r="H7" s="12">
        <v>0.05</v>
      </c>
      <c r="I7" s="12">
        <v>0</v>
      </c>
      <c r="J7" s="12">
        <v>0</v>
      </c>
      <c r="K7" s="12">
        <v>0.42</v>
      </c>
      <c r="L7" s="12">
        <v>8.6999999999999993</v>
      </c>
      <c r="M7" s="12">
        <v>45</v>
      </c>
      <c r="N7" s="12">
        <v>14.1</v>
      </c>
      <c r="O7" s="12">
        <v>1.17</v>
      </c>
    </row>
    <row r="8" spans="1:15" ht="15.6" x14ac:dyDescent="0.3">
      <c r="A8" s="20"/>
      <c r="B8" s="21" t="s">
        <v>25</v>
      </c>
      <c r="C8" s="22">
        <v>565</v>
      </c>
      <c r="D8" s="25">
        <f t="shared" ref="D8:N8" si="0">SUM(D4:D7)</f>
        <v>14.750000000000002</v>
      </c>
      <c r="E8" s="25">
        <f t="shared" si="0"/>
        <v>15.45</v>
      </c>
      <c r="F8" s="25">
        <f t="shared" si="0"/>
        <v>63.68</v>
      </c>
      <c r="G8" s="25">
        <f t="shared" si="0"/>
        <v>448.60999999999996</v>
      </c>
      <c r="H8" s="25">
        <f t="shared" si="0"/>
        <v>0.16600000000000001</v>
      </c>
      <c r="I8" s="25">
        <f t="shared" si="0"/>
        <v>14.145999999999997</v>
      </c>
      <c r="J8" s="25">
        <f t="shared" si="0"/>
        <v>10</v>
      </c>
      <c r="K8" s="25">
        <f t="shared" si="0"/>
        <v>3.6479999999999997</v>
      </c>
      <c r="L8" s="25">
        <f t="shared" si="0"/>
        <v>115.73</v>
      </c>
      <c r="M8" s="25">
        <f t="shared" si="0"/>
        <v>190.24</v>
      </c>
      <c r="N8" s="25">
        <f t="shared" si="0"/>
        <v>81.27</v>
      </c>
      <c r="O8" s="25">
        <v>4.07</v>
      </c>
    </row>
    <row r="9" spans="1:15" ht="17.399999999999999" x14ac:dyDescent="0.3">
      <c r="A9" s="23"/>
      <c r="B9" s="3"/>
      <c r="C9" s="3"/>
      <c r="D9" s="3"/>
      <c r="E9" s="3"/>
      <c r="F9" s="3"/>
      <c r="G9" s="3"/>
      <c r="H9" s="3"/>
      <c r="I9" s="3"/>
      <c r="J9" s="3"/>
      <c r="K9" s="24"/>
      <c r="L9" s="24"/>
      <c r="M9" s="24"/>
      <c r="N9" s="24"/>
      <c r="O9" s="24"/>
    </row>
    <row r="10" spans="1:15" ht="15.6" x14ac:dyDescent="0.3">
      <c r="A10" s="1"/>
      <c r="B10" s="81" t="s">
        <v>38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15" ht="88.8" customHeight="1" x14ac:dyDescent="0.3">
      <c r="A11" s="13" t="s">
        <v>74</v>
      </c>
      <c r="B11" s="15" t="s">
        <v>75</v>
      </c>
      <c r="C11" s="16">
        <v>80</v>
      </c>
      <c r="D11" s="17">
        <v>1.05</v>
      </c>
      <c r="E11" s="17">
        <v>2.6</v>
      </c>
      <c r="F11" s="17">
        <v>5.17</v>
      </c>
      <c r="G11" s="17">
        <v>48.32</v>
      </c>
      <c r="H11" s="17">
        <v>0.02</v>
      </c>
      <c r="I11" s="17">
        <v>13.68</v>
      </c>
      <c r="J11" s="17">
        <v>0</v>
      </c>
      <c r="K11" s="17">
        <v>6.71</v>
      </c>
      <c r="L11" s="17">
        <v>19.98</v>
      </c>
      <c r="M11" s="17">
        <v>22.65</v>
      </c>
      <c r="N11" s="17">
        <v>12.07</v>
      </c>
      <c r="O11" s="17">
        <v>0.37</v>
      </c>
    </row>
    <row r="12" spans="1:15" ht="77.400000000000006" customHeight="1" x14ac:dyDescent="0.3">
      <c r="A12" s="9" t="s">
        <v>23</v>
      </c>
      <c r="B12" s="10" t="s">
        <v>76</v>
      </c>
      <c r="C12" s="11" t="s">
        <v>66</v>
      </c>
      <c r="D12" s="12">
        <v>12.93</v>
      </c>
      <c r="E12" s="12">
        <v>12.41</v>
      </c>
      <c r="F12" s="12">
        <v>43.12</v>
      </c>
      <c r="G12" s="12">
        <v>304.3</v>
      </c>
      <c r="H12" s="12">
        <v>0.08</v>
      </c>
      <c r="I12" s="12">
        <v>0.5</v>
      </c>
      <c r="J12" s="12">
        <v>15.9</v>
      </c>
      <c r="K12" s="12">
        <v>3.96</v>
      </c>
      <c r="L12" s="12">
        <v>41</v>
      </c>
      <c r="M12" s="12">
        <v>189.24</v>
      </c>
      <c r="N12" s="12">
        <v>44.95</v>
      </c>
      <c r="O12" s="12">
        <v>1.54</v>
      </c>
    </row>
    <row r="13" spans="1:15" ht="83.4" customHeight="1" x14ac:dyDescent="0.3">
      <c r="A13" s="18" t="s">
        <v>39</v>
      </c>
      <c r="B13" s="10" t="s">
        <v>40</v>
      </c>
      <c r="C13" s="14" t="s">
        <v>41</v>
      </c>
      <c r="D13" s="12">
        <v>7.0000000000000007E-2</v>
      </c>
      <c r="E13" s="12">
        <v>1.8000000000000002E-2</v>
      </c>
      <c r="F13" s="12">
        <v>10.01</v>
      </c>
      <c r="G13" s="12">
        <v>40</v>
      </c>
      <c r="H13" s="12">
        <v>0</v>
      </c>
      <c r="I13" s="12">
        <v>0.03</v>
      </c>
      <c r="J13" s="12">
        <v>0</v>
      </c>
      <c r="K13" s="12">
        <v>0</v>
      </c>
      <c r="L13" s="12">
        <v>10.95</v>
      </c>
      <c r="M13" s="12">
        <v>2.8</v>
      </c>
      <c r="N13" s="12">
        <v>1.4</v>
      </c>
      <c r="O13" s="12">
        <v>0.27</v>
      </c>
    </row>
    <row r="14" spans="1:15" ht="95.4" customHeight="1" x14ac:dyDescent="0.3">
      <c r="A14" s="18" t="s">
        <v>21</v>
      </c>
      <c r="B14" s="10" t="s">
        <v>22</v>
      </c>
      <c r="C14" s="19">
        <v>30</v>
      </c>
      <c r="D14" s="12">
        <v>1.98</v>
      </c>
      <c r="E14" s="12">
        <v>0.36</v>
      </c>
      <c r="F14" s="12">
        <v>11.88</v>
      </c>
      <c r="G14" s="12">
        <v>59.4</v>
      </c>
      <c r="H14" s="12">
        <v>0.05</v>
      </c>
      <c r="I14" s="12">
        <v>0</v>
      </c>
      <c r="J14" s="12">
        <v>0</v>
      </c>
      <c r="K14" s="12">
        <v>0.42</v>
      </c>
      <c r="L14" s="12">
        <v>8.6999999999999993</v>
      </c>
      <c r="M14" s="12">
        <v>45</v>
      </c>
      <c r="N14" s="12">
        <v>14.1</v>
      </c>
      <c r="O14" s="12">
        <v>1.17</v>
      </c>
    </row>
    <row r="15" spans="1:15" ht="15.6" x14ac:dyDescent="0.3">
      <c r="A15" s="20"/>
      <c r="B15" s="21" t="s">
        <v>25</v>
      </c>
      <c r="C15" s="22">
        <v>538</v>
      </c>
      <c r="D15" s="25">
        <f t="shared" ref="D15:O15" si="1">SUM(D11:D14)</f>
        <v>16.03</v>
      </c>
      <c r="E15" s="25">
        <f t="shared" si="1"/>
        <v>15.388</v>
      </c>
      <c r="F15" s="25">
        <f t="shared" si="1"/>
        <v>70.179999999999993</v>
      </c>
      <c r="G15" s="25">
        <f t="shared" si="1"/>
        <v>452.02</v>
      </c>
      <c r="H15" s="25">
        <f t="shared" si="1"/>
        <v>0.15000000000000002</v>
      </c>
      <c r="I15" s="25">
        <f t="shared" si="1"/>
        <v>14.209999999999999</v>
      </c>
      <c r="J15" s="25">
        <f t="shared" si="1"/>
        <v>15.9</v>
      </c>
      <c r="K15" s="25">
        <f t="shared" si="1"/>
        <v>11.09</v>
      </c>
      <c r="L15" s="25">
        <f t="shared" si="1"/>
        <v>80.63000000000001</v>
      </c>
      <c r="M15" s="25">
        <f t="shared" si="1"/>
        <v>259.69000000000005</v>
      </c>
      <c r="N15" s="25">
        <f t="shared" si="1"/>
        <v>72.52</v>
      </c>
      <c r="O15" s="25">
        <f t="shared" si="1"/>
        <v>3.35</v>
      </c>
    </row>
    <row r="16" spans="1:15" ht="15.6" x14ac:dyDescent="0.3">
      <c r="A16" s="26"/>
      <c r="B16" s="27"/>
      <c r="C16" s="28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15.6" x14ac:dyDescent="0.3">
      <c r="A17" s="1"/>
      <c r="B17" s="81" t="s">
        <v>42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5" ht="94.8" customHeight="1" x14ac:dyDescent="0.3">
      <c r="A18" s="18" t="s">
        <v>43</v>
      </c>
      <c r="B18" s="10" t="s">
        <v>32</v>
      </c>
      <c r="C18" s="11" t="s">
        <v>44</v>
      </c>
      <c r="D18" s="12">
        <v>2.63</v>
      </c>
      <c r="E18" s="12">
        <v>2.66</v>
      </c>
      <c r="F18" s="12">
        <v>0</v>
      </c>
      <c r="G18" s="12">
        <v>34.33</v>
      </c>
      <c r="H18" s="12">
        <v>0</v>
      </c>
      <c r="I18" s="12">
        <v>7.0000000000000007E-2</v>
      </c>
      <c r="J18" s="12">
        <v>21</v>
      </c>
      <c r="K18" s="12">
        <v>0.04</v>
      </c>
      <c r="L18" s="12">
        <v>100</v>
      </c>
      <c r="M18" s="12">
        <v>60</v>
      </c>
      <c r="N18" s="12">
        <v>5.5</v>
      </c>
      <c r="O18" s="12">
        <v>7.0000000000000007E-2</v>
      </c>
    </row>
    <row r="19" spans="1:15" ht="82.2" customHeight="1" x14ac:dyDescent="0.3">
      <c r="A19" s="18" t="s">
        <v>45</v>
      </c>
      <c r="B19" s="10" t="s">
        <v>77</v>
      </c>
      <c r="C19" s="11" t="s">
        <v>46</v>
      </c>
      <c r="D19" s="12">
        <v>10.39</v>
      </c>
      <c r="E19" s="12">
        <v>14.79</v>
      </c>
      <c r="F19" s="12">
        <v>10.3</v>
      </c>
      <c r="G19" s="12">
        <v>221</v>
      </c>
      <c r="H19" s="12">
        <v>0.03</v>
      </c>
      <c r="I19" s="12">
        <v>0.92</v>
      </c>
      <c r="J19" s="30"/>
      <c r="K19" s="12">
        <v>2.61</v>
      </c>
      <c r="L19" s="12">
        <v>61.81</v>
      </c>
      <c r="M19" s="12">
        <v>154.15</v>
      </c>
      <c r="N19" s="12">
        <v>22.03</v>
      </c>
      <c r="O19" s="12">
        <v>3.06</v>
      </c>
    </row>
    <row r="20" spans="1:15" ht="84.6" customHeight="1" x14ac:dyDescent="0.3">
      <c r="A20" s="18" t="s">
        <v>78</v>
      </c>
      <c r="B20" s="10" t="s">
        <v>79</v>
      </c>
      <c r="C20" s="14">
        <v>150</v>
      </c>
      <c r="D20" s="12">
        <v>3.77</v>
      </c>
      <c r="E20" s="35">
        <v>2.29</v>
      </c>
      <c r="F20" s="35">
        <v>39.72</v>
      </c>
      <c r="G20" s="35">
        <v>214</v>
      </c>
      <c r="H20" s="12">
        <v>0.21</v>
      </c>
      <c r="I20" s="12">
        <v>0</v>
      </c>
      <c r="J20" s="12">
        <v>0</v>
      </c>
      <c r="K20" s="12">
        <v>0.4</v>
      </c>
      <c r="L20" s="12">
        <v>23.99</v>
      </c>
      <c r="M20" s="12">
        <v>207.35</v>
      </c>
      <c r="N20" s="12">
        <v>140.52000000000001</v>
      </c>
      <c r="O20" s="12">
        <v>4.71</v>
      </c>
    </row>
    <row r="21" spans="1:15" ht="79.2" customHeight="1" x14ac:dyDescent="0.3">
      <c r="A21" s="18" t="s">
        <v>30</v>
      </c>
      <c r="B21" s="10" t="s">
        <v>64</v>
      </c>
      <c r="C21" s="14" t="s">
        <v>24</v>
      </c>
      <c r="D21" s="12">
        <v>0.11</v>
      </c>
      <c r="E21" s="12">
        <v>0.02</v>
      </c>
      <c r="F21" s="12">
        <v>10.15</v>
      </c>
      <c r="G21" s="12">
        <v>41.32</v>
      </c>
      <c r="H21" s="12">
        <v>0</v>
      </c>
      <c r="I21" s="12">
        <v>2.0299999999999998</v>
      </c>
      <c r="J21" s="12">
        <v>0</v>
      </c>
      <c r="K21" s="12">
        <v>0.01</v>
      </c>
      <c r="L21" s="12">
        <v>13.25</v>
      </c>
      <c r="M21" s="12">
        <v>3.96</v>
      </c>
      <c r="N21" s="12">
        <v>2.16</v>
      </c>
      <c r="O21" s="12">
        <v>0.33</v>
      </c>
    </row>
    <row r="22" spans="1:15" ht="95.4" customHeight="1" x14ac:dyDescent="0.3">
      <c r="A22" s="18" t="s">
        <v>21</v>
      </c>
      <c r="B22" s="10" t="s">
        <v>22</v>
      </c>
      <c r="C22" s="19">
        <v>50</v>
      </c>
      <c r="D22" s="12">
        <v>3.3</v>
      </c>
      <c r="E22" s="12">
        <v>0.6</v>
      </c>
      <c r="F22" s="12">
        <v>19.8</v>
      </c>
      <c r="G22" s="12">
        <v>99</v>
      </c>
      <c r="H22" s="12">
        <v>0.09</v>
      </c>
      <c r="I22" s="12">
        <v>0</v>
      </c>
      <c r="J22" s="12">
        <v>0</v>
      </c>
      <c r="K22" s="12">
        <v>0.7</v>
      </c>
      <c r="L22" s="12">
        <v>14.5</v>
      </c>
      <c r="M22" s="12">
        <v>75</v>
      </c>
      <c r="N22" s="12">
        <v>23.5</v>
      </c>
      <c r="O22" s="12">
        <v>1.95</v>
      </c>
    </row>
    <row r="23" spans="1:15" ht="15.6" x14ac:dyDescent="0.3">
      <c r="A23" s="20"/>
      <c r="B23" s="21" t="s">
        <v>25</v>
      </c>
      <c r="C23" s="22">
        <v>510</v>
      </c>
      <c r="D23" s="25">
        <f t="shared" ref="D23:O23" si="2">SUM(D18:D22)</f>
        <v>20.2</v>
      </c>
      <c r="E23" s="25">
        <f t="shared" si="2"/>
        <v>20.36</v>
      </c>
      <c r="F23" s="25">
        <f t="shared" si="2"/>
        <v>79.97</v>
      </c>
      <c r="G23" s="25">
        <f t="shared" si="2"/>
        <v>609.65</v>
      </c>
      <c r="H23" s="25">
        <f t="shared" si="2"/>
        <v>0.32999999999999996</v>
      </c>
      <c r="I23" s="25">
        <f t="shared" si="2"/>
        <v>3.0199999999999996</v>
      </c>
      <c r="J23" s="25">
        <f t="shared" si="2"/>
        <v>21</v>
      </c>
      <c r="K23" s="25">
        <f t="shared" si="2"/>
        <v>3.76</v>
      </c>
      <c r="L23" s="25">
        <f t="shared" si="2"/>
        <v>213.55</v>
      </c>
      <c r="M23" s="25">
        <f t="shared" si="2"/>
        <v>500.46</v>
      </c>
      <c r="N23" s="25">
        <f t="shared" si="2"/>
        <v>193.71</v>
      </c>
      <c r="O23" s="25">
        <f t="shared" si="2"/>
        <v>10.119999999999999</v>
      </c>
    </row>
    <row r="24" spans="1:15" ht="15.6" x14ac:dyDescent="0.3">
      <c r="A24" s="31"/>
      <c r="B24" s="32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15" ht="12.6" customHeight="1" x14ac:dyDescent="0.3">
      <c r="A25" s="1"/>
      <c r="B25" s="2" t="s">
        <v>27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</row>
    <row r="26" spans="1:15" ht="107.4" customHeight="1" x14ac:dyDescent="0.3">
      <c r="A26" s="18" t="s">
        <v>63</v>
      </c>
      <c r="B26" s="10" t="s">
        <v>60</v>
      </c>
      <c r="C26" s="19">
        <v>60</v>
      </c>
      <c r="D26" s="12">
        <v>1.08</v>
      </c>
      <c r="E26" s="12">
        <v>0.06</v>
      </c>
      <c r="F26" s="12">
        <v>5.88</v>
      </c>
      <c r="G26" s="12">
        <v>28.8</v>
      </c>
      <c r="H26" s="12">
        <v>0.01</v>
      </c>
      <c r="I26" s="12">
        <v>5.34</v>
      </c>
      <c r="J26" s="12">
        <v>0</v>
      </c>
      <c r="K26" s="12">
        <v>0.06</v>
      </c>
      <c r="L26" s="12">
        <v>27</v>
      </c>
      <c r="M26" s="12">
        <v>30.6</v>
      </c>
      <c r="N26" s="12">
        <v>15.6</v>
      </c>
      <c r="O26" s="12">
        <v>1.02</v>
      </c>
    </row>
    <row r="27" spans="1:15" ht="29.4" customHeight="1" x14ac:dyDescent="0.3">
      <c r="A27" s="18" t="s">
        <v>23</v>
      </c>
      <c r="B27" s="10" t="s">
        <v>69</v>
      </c>
      <c r="C27" s="11" t="s">
        <v>80</v>
      </c>
      <c r="D27" s="12">
        <v>10.42</v>
      </c>
      <c r="E27" s="12">
        <v>12.43</v>
      </c>
      <c r="F27" s="12">
        <v>8.65</v>
      </c>
      <c r="G27" s="12">
        <v>192</v>
      </c>
      <c r="H27" s="12">
        <v>0.06</v>
      </c>
      <c r="I27" s="12">
        <v>1.28</v>
      </c>
      <c r="J27" s="12">
        <v>51.8</v>
      </c>
      <c r="K27" s="12">
        <v>0.8</v>
      </c>
      <c r="L27" s="12">
        <v>41.26</v>
      </c>
      <c r="M27" s="12">
        <v>216.4</v>
      </c>
      <c r="N27" s="12">
        <v>23.42</v>
      </c>
      <c r="O27" s="12">
        <v>1.78</v>
      </c>
    </row>
    <row r="28" spans="1:15" ht="78.599999999999994" customHeight="1" x14ac:dyDescent="0.3">
      <c r="A28" s="18" t="s">
        <v>26</v>
      </c>
      <c r="B28" s="10" t="s">
        <v>31</v>
      </c>
      <c r="C28" s="11" t="s">
        <v>29</v>
      </c>
      <c r="D28" s="12">
        <v>3.08</v>
      </c>
      <c r="E28" s="35">
        <v>6.25</v>
      </c>
      <c r="F28" s="35">
        <v>20.47</v>
      </c>
      <c r="G28" s="12">
        <v>150.44999999999999</v>
      </c>
      <c r="H28" s="12">
        <v>0.13950000000000001</v>
      </c>
      <c r="I28" s="12">
        <v>18.160499999999999</v>
      </c>
      <c r="J28" s="12">
        <v>8</v>
      </c>
      <c r="K28" s="12">
        <v>0.2</v>
      </c>
      <c r="L28" s="12">
        <v>37.46</v>
      </c>
      <c r="M28" s="12">
        <v>87.2</v>
      </c>
      <c r="N28" s="12">
        <v>27.75</v>
      </c>
      <c r="O28" s="12">
        <v>1.01</v>
      </c>
    </row>
    <row r="29" spans="1:15" ht="66.599999999999994" customHeight="1" x14ac:dyDescent="0.3">
      <c r="A29" s="13" t="s">
        <v>36</v>
      </c>
      <c r="B29" s="10" t="s">
        <v>37</v>
      </c>
      <c r="C29" s="14">
        <v>200</v>
      </c>
      <c r="D29" s="12">
        <v>0.66</v>
      </c>
      <c r="E29" s="12">
        <v>9.0000000000000011E-2</v>
      </c>
      <c r="F29" s="12">
        <v>22.03</v>
      </c>
      <c r="G29" s="12">
        <v>92.8</v>
      </c>
      <c r="H29" s="12">
        <v>1.6E-2</v>
      </c>
      <c r="I29" s="12">
        <v>0.72599999999999998</v>
      </c>
      <c r="J29" s="12">
        <v>0</v>
      </c>
      <c r="K29" s="12">
        <v>0.50800000000000001</v>
      </c>
      <c r="L29" s="12">
        <v>32.18</v>
      </c>
      <c r="M29" s="12">
        <v>23.44</v>
      </c>
      <c r="N29" s="12">
        <v>17.46</v>
      </c>
      <c r="O29" s="12">
        <v>0.67</v>
      </c>
    </row>
    <row r="30" spans="1:15" ht="78.599999999999994" customHeight="1" x14ac:dyDescent="0.3">
      <c r="A30" s="18" t="s">
        <v>65</v>
      </c>
      <c r="B30" s="10" t="s">
        <v>20</v>
      </c>
      <c r="C30" s="19">
        <v>30</v>
      </c>
      <c r="D30" s="12">
        <v>2.2799999999999998</v>
      </c>
      <c r="E30" s="12">
        <v>0.24</v>
      </c>
      <c r="F30" s="12">
        <v>14.76</v>
      </c>
      <c r="G30" s="12">
        <v>70.5</v>
      </c>
      <c r="H30" s="12">
        <v>0.03</v>
      </c>
      <c r="I30" s="12">
        <v>0</v>
      </c>
      <c r="J30" s="12">
        <v>0</v>
      </c>
      <c r="K30" s="12">
        <v>0.33</v>
      </c>
      <c r="L30" s="12">
        <v>6</v>
      </c>
      <c r="M30" s="12">
        <v>19.5</v>
      </c>
      <c r="N30" s="12">
        <v>4.2</v>
      </c>
      <c r="O30" s="12">
        <v>0.33</v>
      </c>
    </row>
    <row r="31" spans="1:15" ht="104.4" customHeight="1" x14ac:dyDescent="0.3">
      <c r="A31" s="18" t="s">
        <v>21</v>
      </c>
      <c r="B31" s="10" t="s">
        <v>22</v>
      </c>
      <c r="C31" s="19">
        <v>40</v>
      </c>
      <c r="D31" s="12">
        <v>2.64</v>
      </c>
      <c r="E31" s="12">
        <v>0.48</v>
      </c>
      <c r="F31" s="12">
        <v>15.84</v>
      </c>
      <c r="G31" s="12">
        <v>79.2</v>
      </c>
      <c r="H31" s="12">
        <v>7.0000000000000007E-2</v>
      </c>
      <c r="I31" s="12">
        <v>0</v>
      </c>
      <c r="J31" s="12">
        <v>0</v>
      </c>
      <c r="K31" s="12">
        <v>0.56000000000000005</v>
      </c>
      <c r="L31" s="12">
        <v>11.6</v>
      </c>
      <c r="M31" s="12">
        <v>60</v>
      </c>
      <c r="N31" s="12">
        <v>18.8</v>
      </c>
      <c r="O31" s="12">
        <v>1.56</v>
      </c>
    </row>
    <row r="32" spans="1:15" ht="15.6" x14ac:dyDescent="0.3">
      <c r="A32" s="20"/>
      <c r="B32" s="21" t="s">
        <v>25</v>
      </c>
      <c r="C32" s="22">
        <v>583</v>
      </c>
      <c r="D32" s="25">
        <f t="shared" ref="D32:I32" si="3">SUM(D26:D31)</f>
        <v>20.16</v>
      </c>
      <c r="E32" s="25">
        <f t="shared" si="3"/>
        <v>19.55</v>
      </c>
      <c r="F32" s="25">
        <f t="shared" si="3"/>
        <v>87.63000000000001</v>
      </c>
      <c r="G32" s="25">
        <f t="shared" si="3"/>
        <v>613.75</v>
      </c>
      <c r="H32" s="25">
        <f t="shared" si="3"/>
        <v>0.32550000000000007</v>
      </c>
      <c r="I32" s="25">
        <f t="shared" si="3"/>
        <v>25.506499999999999</v>
      </c>
      <c r="J32" s="25">
        <f>SUM(J27:J31)</f>
        <v>59.8</v>
      </c>
      <c r="K32" s="25">
        <f>SUM(K26:K31)</f>
        <v>2.4580000000000002</v>
      </c>
      <c r="L32" s="25">
        <f>SUM(L26:L31)</f>
        <v>155.5</v>
      </c>
      <c r="M32" s="25">
        <f>SUM(M26:M31)</f>
        <v>437.14</v>
      </c>
      <c r="N32" s="25">
        <f>SUM(N26:N31)</f>
        <v>107.23000000000002</v>
      </c>
      <c r="O32" s="25">
        <f>SUM(O26:O31)</f>
        <v>6.3699999999999992</v>
      </c>
    </row>
    <row r="33" spans="1:15" x14ac:dyDescent="0.3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80"/>
    </row>
    <row r="34" spans="1:15" ht="15.6" x14ac:dyDescent="0.3">
      <c r="A34" s="1"/>
      <c r="B34" s="81" t="s">
        <v>16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</row>
    <row r="35" spans="1:15" ht="48" x14ac:dyDescent="0.3">
      <c r="A35" s="18" t="s">
        <v>43</v>
      </c>
      <c r="B35" s="10" t="s">
        <v>32</v>
      </c>
      <c r="C35" s="11" t="s">
        <v>68</v>
      </c>
      <c r="D35" s="12">
        <v>3.95</v>
      </c>
      <c r="E35" s="12">
        <v>3.99</v>
      </c>
      <c r="F35" s="12">
        <v>0</v>
      </c>
      <c r="G35" s="12">
        <v>51.5</v>
      </c>
      <c r="H35" s="12">
        <v>0.01</v>
      </c>
      <c r="I35" s="12">
        <v>0.11</v>
      </c>
      <c r="J35" s="12">
        <v>31.5</v>
      </c>
      <c r="K35" s="12">
        <v>0.06</v>
      </c>
      <c r="L35" s="12">
        <v>150</v>
      </c>
      <c r="M35" s="12">
        <v>90</v>
      </c>
      <c r="N35" s="12">
        <v>8.25</v>
      </c>
      <c r="O35" s="12">
        <v>0.11</v>
      </c>
    </row>
    <row r="36" spans="1:15" ht="60.6" x14ac:dyDescent="0.3">
      <c r="A36" s="13" t="s">
        <v>47</v>
      </c>
      <c r="B36" s="10" t="s">
        <v>48</v>
      </c>
      <c r="C36" s="11" t="s">
        <v>49</v>
      </c>
      <c r="D36" s="42">
        <v>7.2839999999999998</v>
      </c>
      <c r="E36" s="42">
        <v>11.94</v>
      </c>
      <c r="F36" s="42">
        <v>8.36</v>
      </c>
      <c r="G36" s="42">
        <v>124</v>
      </c>
      <c r="H36" s="42">
        <v>4.8000000000000001E-2</v>
      </c>
      <c r="I36" s="42">
        <v>0.27600000000000002</v>
      </c>
      <c r="J36" s="42">
        <v>29.62</v>
      </c>
      <c r="K36" s="42">
        <v>0.42099999999999999</v>
      </c>
      <c r="L36" s="42">
        <v>20.725999999999999</v>
      </c>
      <c r="M36" s="42">
        <v>80.201999999999998</v>
      </c>
      <c r="N36" s="42">
        <v>15.521000000000001</v>
      </c>
      <c r="O36" s="42">
        <v>0.64</v>
      </c>
    </row>
    <row r="37" spans="1:15" ht="48" x14ac:dyDescent="0.3">
      <c r="A37" s="18" t="s">
        <v>34</v>
      </c>
      <c r="B37" s="10" t="s">
        <v>35</v>
      </c>
      <c r="C37" s="14" t="s">
        <v>81</v>
      </c>
      <c r="D37" s="12">
        <v>5.0999999999999996</v>
      </c>
      <c r="E37" s="12">
        <v>3.62</v>
      </c>
      <c r="F37" s="12">
        <v>31.96</v>
      </c>
      <c r="G37" s="12">
        <v>176.1</v>
      </c>
      <c r="H37" s="12">
        <v>0.06</v>
      </c>
      <c r="I37" s="12">
        <v>0</v>
      </c>
      <c r="J37" s="12">
        <v>12</v>
      </c>
      <c r="K37" s="12">
        <v>0.8</v>
      </c>
      <c r="L37" s="12">
        <v>11.91</v>
      </c>
      <c r="M37" s="12">
        <v>38.07</v>
      </c>
      <c r="N37" s="12">
        <v>8.6199999999999992</v>
      </c>
      <c r="O37" s="12">
        <v>0.86</v>
      </c>
    </row>
    <row r="38" spans="1:15" ht="33" customHeight="1" x14ac:dyDescent="0.3">
      <c r="A38" s="18" t="s">
        <v>23</v>
      </c>
      <c r="B38" s="10" t="s">
        <v>82</v>
      </c>
      <c r="C38" s="19">
        <v>200</v>
      </c>
      <c r="D38" s="12">
        <v>0.34</v>
      </c>
      <c r="E38" s="12">
        <v>0.17</v>
      </c>
      <c r="F38" s="12">
        <v>21.46</v>
      </c>
      <c r="G38" s="12">
        <v>103.5</v>
      </c>
      <c r="H38" s="12">
        <v>0.02</v>
      </c>
      <c r="I38" s="12">
        <v>3.17</v>
      </c>
      <c r="J38" s="12">
        <v>0</v>
      </c>
      <c r="K38" s="12">
        <v>0.13</v>
      </c>
      <c r="L38" s="12">
        <v>16.670000000000002</v>
      </c>
      <c r="M38" s="12">
        <v>7.05</v>
      </c>
      <c r="N38" s="12">
        <v>7.78</v>
      </c>
      <c r="O38" s="12">
        <v>0.88</v>
      </c>
    </row>
    <row r="39" spans="1:15" ht="72" x14ac:dyDescent="0.3">
      <c r="A39" s="18" t="s">
        <v>65</v>
      </c>
      <c r="B39" s="10" t="s">
        <v>20</v>
      </c>
      <c r="C39" s="19">
        <v>45</v>
      </c>
      <c r="D39" s="12">
        <v>3.42</v>
      </c>
      <c r="E39" s="12">
        <v>0.36</v>
      </c>
      <c r="F39" s="12">
        <v>22.14</v>
      </c>
      <c r="G39" s="12">
        <v>105.75</v>
      </c>
      <c r="H39" s="12">
        <v>0.05</v>
      </c>
      <c r="I39" s="12">
        <v>0</v>
      </c>
      <c r="J39" s="12">
        <v>0</v>
      </c>
      <c r="K39" s="12">
        <v>0.5</v>
      </c>
      <c r="L39" s="12">
        <v>9</v>
      </c>
      <c r="M39" s="12">
        <v>29.25</v>
      </c>
      <c r="N39" s="12">
        <v>6.3</v>
      </c>
      <c r="O39" s="12">
        <v>0.5</v>
      </c>
    </row>
    <row r="40" spans="1:15" ht="15.6" x14ac:dyDescent="0.3">
      <c r="A40" s="20"/>
      <c r="B40" s="21" t="s">
        <v>25</v>
      </c>
      <c r="C40" s="22">
        <v>545</v>
      </c>
      <c r="D40" s="25">
        <f>SUM(D35:D39)</f>
        <v>20.094000000000001</v>
      </c>
      <c r="E40" s="25">
        <f>SUM(E35:E39)</f>
        <v>20.080000000000002</v>
      </c>
      <c r="F40" s="25">
        <f>SUM(F35:F39)</f>
        <v>83.92</v>
      </c>
      <c r="G40" s="25">
        <f>SUM(G35:G39)</f>
        <v>560.85</v>
      </c>
      <c r="H40" s="25">
        <f>SUM(H35:H39)</f>
        <v>0.188</v>
      </c>
      <c r="I40" s="25">
        <f t="shared" ref="I40:O40" si="4">SUM(I35:I39)</f>
        <v>3.556</v>
      </c>
      <c r="J40" s="25">
        <f t="shared" si="4"/>
        <v>73.12</v>
      </c>
      <c r="K40" s="25">
        <f t="shared" si="4"/>
        <v>1.911</v>
      </c>
      <c r="L40" s="25">
        <f t="shared" si="4"/>
        <v>208.30599999999998</v>
      </c>
      <c r="M40" s="25">
        <f t="shared" si="4"/>
        <v>244.572</v>
      </c>
      <c r="N40" s="25">
        <f t="shared" si="4"/>
        <v>46.470999999999997</v>
      </c>
      <c r="O40" s="25">
        <f t="shared" si="4"/>
        <v>2.9899999999999998</v>
      </c>
    </row>
    <row r="41" spans="1:15" ht="15.6" x14ac:dyDescent="0.3">
      <c r="A41" s="38"/>
      <c r="B41" s="39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1:15" ht="15.6" x14ac:dyDescent="0.3">
      <c r="A42" s="1"/>
      <c r="B42" s="81" t="s">
        <v>28</v>
      </c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1:15" ht="72" x14ac:dyDescent="0.3">
      <c r="A43" s="18" t="s">
        <v>17</v>
      </c>
      <c r="B43" s="10" t="s">
        <v>18</v>
      </c>
      <c r="C43" s="19">
        <v>100</v>
      </c>
      <c r="D43" s="12">
        <v>0.4</v>
      </c>
      <c r="E43" s="12">
        <v>0.4</v>
      </c>
      <c r="F43" s="12">
        <v>9.8000000000000007</v>
      </c>
      <c r="G43" s="12">
        <v>47</v>
      </c>
      <c r="H43" s="42">
        <v>0.03</v>
      </c>
      <c r="I43" s="12">
        <v>10</v>
      </c>
      <c r="J43" s="12"/>
      <c r="K43" s="12">
        <v>0.2</v>
      </c>
      <c r="L43" s="12">
        <v>16</v>
      </c>
      <c r="M43" s="12">
        <v>11</v>
      </c>
      <c r="N43" s="12">
        <v>9</v>
      </c>
      <c r="O43" s="12">
        <v>2.2000000000000002</v>
      </c>
    </row>
    <row r="44" spans="1:15" ht="55.2" x14ac:dyDescent="0.3">
      <c r="A44" s="13" t="s">
        <v>23</v>
      </c>
      <c r="B44" s="10" t="s">
        <v>67</v>
      </c>
      <c r="C44" s="11" t="s">
        <v>59</v>
      </c>
      <c r="D44" s="12">
        <v>10.55</v>
      </c>
      <c r="E44" s="12">
        <v>11.85</v>
      </c>
      <c r="F44" s="12">
        <v>39.4</v>
      </c>
      <c r="G44" s="12">
        <v>324.45</v>
      </c>
      <c r="H44" s="42">
        <v>0.11</v>
      </c>
      <c r="I44" s="12">
        <v>0.88</v>
      </c>
      <c r="J44" s="12">
        <v>65.3</v>
      </c>
      <c r="K44" s="12">
        <v>1.83</v>
      </c>
      <c r="L44" s="12">
        <v>314.60000000000002</v>
      </c>
      <c r="M44" s="12">
        <v>252.49</v>
      </c>
      <c r="N44" s="12">
        <v>41.76</v>
      </c>
      <c r="O44" s="12">
        <v>1.01</v>
      </c>
    </row>
    <row r="45" spans="1:15" ht="48" x14ac:dyDescent="0.3">
      <c r="A45" s="18" t="s">
        <v>83</v>
      </c>
      <c r="B45" s="10" t="s">
        <v>84</v>
      </c>
      <c r="C45" s="19">
        <v>200</v>
      </c>
      <c r="D45" s="42">
        <v>3.2</v>
      </c>
      <c r="E45" s="42">
        <v>2.7</v>
      </c>
      <c r="F45" s="12">
        <v>6</v>
      </c>
      <c r="G45" s="12">
        <v>60.7</v>
      </c>
      <c r="H45" s="42">
        <v>0</v>
      </c>
      <c r="I45" s="12">
        <v>1.3</v>
      </c>
      <c r="J45" s="12">
        <v>20</v>
      </c>
      <c r="K45" s="12">
        <v>0</v>
      </c>
      <c r="L45" s="12">
        <v>125.8</v>
      </c>
      <c r="M45" s="42">
        <v>90</v>
      </c>
      <c r="N45" s="12" t="s">
        <v>85</v>
      </c>
      <c r="O45" s="12">
        <v>0.1</v>
      </c>
    </row>
    <row r="46" spans="1:15" ht="72" x14ac:dyDescent="0.3">
      <c r="A46" s="18" t="s">
        <v>21</v>
      </c>
      <c r="B46" s="10" t="s">
        <v>22</v>
      </c>
      <c r="C46" s="19">
        <v>30</v>
      </c>
      <c r="D46" s="12">
        <v>1.9799999999999998</v>
      </c>
      <c r="E46" s="12">
        <v>0.36</v>
      </c>
      <c r="F46" s="12">
        <v>11.88</v>
      </c>
      <c r="G46" s="12">
        <v>59.4</v>
      </c>
      <c r="H46" s="12">
        <v>5.1000000000000004E-2</v>
      </c>
      <c r="I46" s="12">
        <v>0</v>
      </c>
      <c r="J46" s="12">
        <v>0</v>
      </c>
      <c r="K46" s="12">
        <v>0.42</v>
      </c>
      <c r="L46" s="12">
        <v>8.6999999999999993</v>
      </c>
      <c r="M46" s="12">
        <v>45</v>
      </c>
      <c r="N46" s="12">
        <v>14</v>
      </c>
      <c r="O46" s="12">
        <v>1.17</v>
      </c>
    </row>
    <row r="47" spans="1:15" ht="15.6" x14ac:dyDescent="0.3">
      <c r="A47" s="18"/>
      <c r="B47" s="21" t="s">
        <v>25</v>
      </c>
      <c r="C47" s="43">
        <v>545</v>
      </c>
      <c r="D47" s="44">
        <f t="shared" ref="D47:O47" si="5">SUM(D43:D46)</f>
        <v>16.130000000000003</v>
      </c>
      <c r="E47" s="44">
        <f t="shared" si="5"/>
        <v>15.309999999999999</v>
      </c>
      <c r="F47" s="44">
        <f t="shared" si="5"/>
        <v>67.08</v>
      </c>
      <c r="G47" s="44">
        <f t="shared" si="5"/>
        <v>491.54999999999995</v>
      </c>
      <c r="H47" s="44">
        <v>0.24</v>
      </c>
      <c r="I47" s="44">
        <f t="shared" si="5"/>
        <v>12.180000000000001</v>
      </c>
      <c r="J47" s="44">
        <f t="shared" si="5"/>
        <v>85.3</v>
      </c>
      <c r="K47" s="44">
        <f t="shared" si="5"/>
        <v>2.4500000000000002</v>
      </c>
      <c r="L47" s="44">
        <f t="shared" si="5"/>
        <v>465.1</v>
      </c>
      <c r="M47" s="44">
        <f t="shared" si="5"/>
        <v>398.49</v>
      </c>
      <c r="N47" s="44">
        <v>78.86</v>
      </c>
      <c r="O47" s="44">
        <f t="shared" si="5"/>
        <v>4.4800000000000004</v>
      </c>
    </row>
    <row r="48" spans="1:15" ht="31.2" x14ac:dyDescent="0.3">
      <c r="A48" s="5"/>
      <c r="B48" s="45" t="s">
        <v>50</v>
      </c>
      <c r="C48" s="43">
        <f>C8+C15+C23+C32+C40+C47</f>
        <v>3286</v>
      </c>
      <c r="D48" s="75">
        <f>D8+D15+D23+D32+D40+D47</f>
        <v>107.364</v>
      </c>
      <c r="E48" s="75">
        <f>E8+E15+E23+E32+E40+E47</f>
        <v>106.13800000000001</v>
      </c>
      <c r="F48" s="75">
        <f>F8+F15+F23+F32+F40+F47</f>
        <v>452.46</v>
      </c>
      <c r="G48" s="75">
        <v>3176.4229999999998</v>
      </c>
      <c r="H48" s="43">
        <f>H8+H15+H23+H32+H40+H47</f>
        <v>1.3995</v>
      </c>
      <c r="I48" s="43">
        <v>72.600099999999998</v>
      </c>
      <c r="J48" s="43">
        <v>265.12</v>
      </c>
      <c r="K48" s="43">
        <v>25.301500000000001</v>
      </c>
      <c r="L48" s="43">
        <v>1238.7729999999999</v>
      </c>
      <c r="M48" s="43">
        <v>2030.5681999999999</v>
      </c>
      <c r="N48" s="43">
        <v>580.05880000000002</v>
      </c>
      <c r="O48" s="43">
        <v>31.402999999999999</v>
      </c>
    </row>
    <row r="49" spans="1:15" ht="15.6" x14ac:dyDescent="0.3">
      <c r="A49" s="38"/>
      <c r="B49" s="39"/>
      <c r="C49" s="40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  <row r="50" spans="1:15" ht="15.6" x14ac:dyDescent="0.3">
      <c r="A50" s="38"/>
      <c r="B50" s="39"/>
      <c r="C50" s="40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</row>
    <row r="51" spans="1:15" ht="15.6" x14ac:dyDescent="0.3">
      <c r="A51" s="38"/>
      <c r="B51" s="39"/>
      <c r="C51" s="40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</row>
    <row r="52" spans="1:15" ht="15.6" x14ac:dyDescent="0.3">
      <c r="A52" s="38"/>
      <c r="B52" s="39"/>
      <c r="C52" s="40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</row>
    <row r="53" spans="1:15" ht="15.6" x14ac:dyDescent="0.3">
      <c r="A53" s="47"/>
      <c r="B53" s="32"/>
      <c r="C53" s="40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  <row r="54" spans="1:15" ht="15.6" x14ac:dyDescent="0.3">
      <c r="A54" s="49"/>
      <c r="B54" s="83" t="s">
        <v>51</v>
      </c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</row>
    <row r="55" spans="1:15" ht="15.6" x14ac:dyDescent="0.3">
      <c r="A55" s="50"/>
      <c r="B55" s="82" t="s">
        <v>33</v>
      </c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</row>
    <row r="56" spans="1:15" ht="48" x14ac:dyDescent="0.3">
      <c r="A56" s="18" t="s">
        <v>86</v>
      </c>
      <c r="B56" s="10" t="s">
        <v>75</v>
      </c>
      <c r="C56" s="11" t="s">
        <v>87</v>
      </c>
      <c r="D56" s="12">
        <v>1.05</v>
      </c>
      <c r="E56" s="12">
        <v>2.6</v>
      </c>
      <c r="F56" s="12">
        <v>5.17</v>
      </c>
      <c r="G56" s="12">
        <v>48.32</v>
      </c>
      <c r="H56" s="12">
        <v>0.02</v>
      </c>
      <c r="I56" s="12">
        <v>13.68</v>
      </c>
      <c r="J56" s="12">
        <v>0</v>
      </c>
      <c r="K56" s="12">
        <v>6.71</v>
      </c>
      <c r="L56" s="12">
        <v>19.98</v>
      </c>
      <c r="M56" s="12">
        <v>22.65</v>
      </c>
      <c r="N56" s="12">
        <v>12.07</v>
      </c>
      <c r="O56" s="12">
        <v>0.37</v>
      </c>
    </row>
    <row r="57" spans="1:15" ht="55.2" x14ac:dyDescent="0.3">
      <c r="A57" s="9" t="s">
        <v>23</v>
      </c>
      <c r="B57" s="10" t="s">
        <v>88</v>
      </c>
      <c r="C57" s="11" t="s">
        <v>66</v>
      </c>
      <c r="D57" s="12">
        <v>15.16</v>
      </c>
      <c r="E57" s="12">
        <v>16.190000000000001</v>
      </c>
      <c r="F57" s="12">
        <v>44.63</v>
      </c>
      <c r="G57" s="12">
        <v>386.76</v>
      </c>
      <c r="H57" s="12">
        <v>0.26</v>
      </c>
      <c r="I57" s="12">
        <v>1.49</v>
      </c>
      <c r="J57" s="12">
        <v>71.98</v>
      </c>
      <c r="K57" s="12">
        <v>1.73</v>
      </c>
      <c r="L57" s="12">
        <v>41.59</v>
      </c>
      <c r="M57" s="12">
        <v>320.77999999999997</v>
      </c>
      <c r="N57" s="12">
        <v>154.6</v>
      </c>
      <c r="O57" s="12">
        <v>6.23</v>
      </c>
    </row>
    <row r="58" spans="1:15" ht="48" x14ac:dyDescent="0.3">
      <c r="A58" s="18" t="s">
        <v>30</v>
      </c>
      <c r="B58" s="10" t="s">
        <v>64</v>
      </c>
      <c r="C58" s="14" t="s">
        <v>24</v>
      </c>
      <c r="D58" s="12">
        <v>0.11</v>
      </c>
      <c r="E58" s="12">
        <v>0.02</v>
      </c>
      <c r="F58" s="12">
        <v>10.15</v>
      </c>
      <c r="G58" s="12">
        <v>41.32</v>
      </c>
      <c r="H58" s="12">
        <v>0</v>
      </c>
      <c r="I58" s="12">
        <v>2.0299999999999998</v>
      </c>
      <c r="J58" s="12">
        <v>0</v>
      </c>
      <c r="K58" s="12">
        <v>0.01</v>
      </c>
      <c r="L58" s="12">
        <v>13.25</v>
      </c>
      <c r="M58" s="12">
        <v>3.96</v>
      </c>
      <c r="N58" s="12">
        <v>2.16</v>
      </c>
      <c r="O58" s="12">
        <v>0.33</v>
      </c>
    </row>
    <row r="59" spans="1:15" ht="72" x14ac:dyDescent="0.3">
      <c r="A59" s="18" t="s">
        <v>65</v>
      </c>
      <c r="B59" s="10" t="s">
        <v>20</v>
      </c>
      <c r="C59" s="19">
        <v>45</v>
      </c>
      <c r="D59" s="12">
        <v>3.42</v>
      </c>
      <c r="E59" s="12">
        <v>0.36</v>
      </c>
      <c r="F59" s="12">
        <v>22.14</v>
      </c>
      <c r="G59" s="12">
        <v>105.75</v>
      </c>
      <c r="H59" s="12">
        <v>0.05</v>
      </c>
      <c r="I59" s="12">
        <v>0</v>
      </c>
      <c r="J59" s="12">
        <v>0</v>
      </c>
      <c r="K59" s="12">
        <v>0.5</v>
      </c>
      <c r="L59" s="12">
        <v>9</v>
      </c>
      <c r="M59" s="12">
        <v>29.25</v>
      </c>
      <c r="N59" s="12">
        <v>6.3</v>
      </c>
      <c r="O59" s="12">
        <v>0.5</v>
      </c>
    </row>
    <row r="60" spans="1:15" ht="15.6" x14ac:dyDescent="0.3">
      <c r="A60" s="5"/>
      <c r="B60" s="45" t="s">
        <v>25</v>
      </c>
      <c r="C60" s="51">
        <v>553</v>
      </c>
      <c r="D60" s="52">
        <f t="shared" ref="D60:O60" si="6">SUM(D56:D59)</f>
        <v>19.740000000000002</v>
      </c>
      <c r="E60" s="52">
        <f t="shared" si="6"/>
        <v>19.170000000000002</v>
      </c>
      <c r="F60" s="52">
        <f t="shared" si="6"/>
        <v>82.09</v>
      </c>
      <c r="G60" s="52">
        <f t="shared" si="6"/>
        <v>582.15</v>
      </c>
      <c r="H60" s="52">
        <f t="shared" si="6"/>
        <v>0.33</v>
      </c>
      <c r="I60" s="52">
        <f t="shared" si="6"/>
        <v>17.2</v>
      </c>
      <c r="J60" s="52">
        <f t="shared" si="6"/>
        <v>71.98</v>
      </c>
      <c r="K60" s="52">
        <f t="shared" si="6"/>
        <v>8.9499999999999993</v>
      </c>
      <c r="L60" s="52">
        <f t="shared" si="6"/>
        <v>83.820000000000007</v>
      </c>
      <c r="M60" s="52">
        <f t="shared" si="6"/>
        <v>376.63999999999993</v>
      </c>
      <c r="N60" s="52">
        <f t="shared" si="6"/>
        <v>175.13</v>
      </c>
      <c r="O60" s="52">
        <f t="shared" si="6"/>
        <v>7.4300000000000006</v>
      </c>
    </row>
    <row r="61" spans="1:15" x14ac:dyDescent="0.3">
      <c r="A61" s="84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6"/>
    </row>
    <row r="62" spans="1:15" ht="15.6" x14ac:dyDescent="0.3">
      <c r="A62" s="50"/>
      <c r="B62" s="82" t="s">
        <v>38</v>
      </c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</row>
    <row r="63" spans="1:15" ht="69" x14ac:dyDescent="0.3">
      <c r="A63" s="58" t="s">
        <v>62</v>
      </c>
      <c r="B63" s="72" t="s">
        <v>61</v>
      </c>
      <c r="C63" s="73">
        <v>60</v>
      </c>
      <c r="D63" s="59">
        <v>0.84</v>
      </c>
      <c r="E63" s="60">
        <v>3.61</v>
      </c>
      <c r="F63" s="60">
        <v>4.96</v>
      </c>
      <c r="G63" s="59">
        <v>55.68</v>
      </c>
      <c r="H63" s="59">
        <v>0.01</v>
      </c>
      <c r="I63" s="59">
        <v>3.99</v>
      </c>
      <c r="J63" s="59">
        <v>0</v>
      </c>
      <c r="K63" s="59">
        <v>1.62</v>
      </c>
      <c r="L63" s="59">
        <v>21.28</v>
      </c>
      <c r="M63" s="59">
        <v>24.38</v>
      </c>
      <c r="N63" s="59">
        <v>12.42</v>
      </c>
      <c r="O63" s="59">
        <v>0.79</v>
      </c>
    </row>
    <row r="64" spans="1:15" ht="48.6" x14ac:dyDescent="0.3">
      <c r="A64" s="13" t="s">
        <v>52</v>
      </c>
      <c r="B64" s="36" t="s">
        <v>53</v>
      </c>
      <c r="C64" s="11" t="s">
        <v>46</v>
      </c>
      <c r="D64" s="12">
        <v>9.0500000000000007</v>
      </c>
      <c r="E64" s="35">
        <v>6.09</v>
      </c>
      <c r="F64" s="35">
        <v>3.8</v>
      </c>
      <c r="G64" s="12">
        <v>105</v>
      </c>
      <c r="H64" s="12">
        <v>0.05</v>
      </c>
      <c r="I64" s="35">
        <v>3.73</v>
      </c>
      <c r="J64" s="35">
        <v>5.82</v>
      </c>
      <c r="K64" s="35">
        <v>2.52</v>
      </c>
      <c r="L64" s="12">
        <v>69.069999999999993</v>
      </c>
      <c r="M64" s="12">
        <v>162.19</v>
      </c>
      <c r="N64" s="12">
        <v>48.53</v>
      </c>
      <c r="O64" s="12">
        <v>0.85</v>
      </c>
    </row>
    <row r="65" spans="1:15" ht="48" x14ac:dyDescent="0.3">
      <c r="A65" s="18" t="s">
        <v>26</v>
      </c>
      <c r="B65" s="10" t="s">
        <v>31</v>
      </c>
      <c r="C65" s="11" t="s">
        <v>29</v>
      </c>
      <c r="D65" s="12">
        <v>3.08</v>
      </c>
      <c r="E65" s="35">
        <v>6.25</v>
      </c>
      <c r="F65" s="35">
        <v>20.47</v>
      </c>
      <c r="G65" s="12">
        <v>150.44999999999999</v>
      </c>
      <c r="H65" s="12">
        <v>0.13950000000000001</v>
      </c>
      <c r="I65" s="12">
        <v>18.160499999999999</v>
      </c>
      <c r="J65" s="12">
        <v>8</v>
      </c>
      <c r="K65" s="12">
        <v>0.21</v>
      </c>
      <c r="L65" s="12">
        <v>37.46</v>
      </c>
      <c r="M65" s="12">
        <v>87.2</v>
      </c>
      <c r="N65" s="12">
        <v>27.75</v>
      </c>
      <c r="O65" s="12">
        <v>1.01</v>
      </c>
    </row>
    <row r="66" spans="1:15" ht="48.6" x14ac:dyDescent="0.3">
      <c r="A66" s="13" t="s">
        <v>54</v>
      </c>
      <c r="B66" s="10" t="s">
        <v>55</v>
      </c>
      <c r="C66" s="14">
        <v>200</v>
      </c>
      <c r="D66" s="12">
        <v>0.16000000000000003</v>
      </c>
      <c r="E66" s="12">
        <v>0.16000000000000003</v>
      </c>
      <c r="F66" s="12">
        <v>17.900000000000002</v>
      </c>
      <c r="G66" s="12">
        <v>74.600000000000009</v>
      </c>
      <c r="H66" s="12">
        <v>1.2E-2</v>
      </c>
      <c r="I66" s="12">
        <v>0.9</v>
      </c>
      <c r="J66" s="12">
        <v>0</v>
      </c>
      <c r="K66" s="12">
        <v>8.0000000000000016E-2</v>
      </c>
      <c r="L66" s="12">
        <v>13.88</v>
      </c>
      <c r="M66" s="12">
        <v>4.4000000000000004</v>
      </c>
      <c r="N66" s="12">
        <v>5.1400000000000006</v>
      </c>
      <c r="O66" s="12">
        <v>0.92199999999999993</v>
      </c>
    </row>
    <row r="67" spans="1:15" ht="72" x14ac:dyDescent="0.3">
      <c r="A67" s="18" t="s">
        <v>19</v>
      </c>
      <c r="B67" s="10" t="s">
        <v>20</v>
      </c>
      <c r="C67" s="19">
        <v>35</v>
      </c>
      <c r="D67" s="12">
        <v>2.6599999999999997</v>
      </c>
      <c r="E67" s="12">
        <v>0.28000000000000003</v>
      </c>
      <c r="F67" s="12">
        <v>17.220000000000002</v>
      </c>
      <c r="G67" s="12">
        <v>82.25</v>
      </c>
      <c r="H67" s="12">
        <v>3.85E-2</v>
      </c>
      <c r="I67" s="12">
        <v>0</v>
      </c>
      <c r="J67" s="12">
        <v>0</v>
      </c>
      <c r="K67" s="12">
        <v>0.38</v>
      </c>
      <c r="L67" s="12">
        <v>7</v>
      </c>
      <c r="M67" s="12">
        <v>22.75</v>
      </c>
      <c r="N67" s="12">
        <v>4.9000000000000004</v>
      </c>
      <c r="O67" s="12">
        <v>0.38500000000000001</v>
      </c>
    </row>
    <row r="68" spans="1:15" ht="15.6" x14ac:dyDescent="0.3">
      <c r="A68" s="5"/>
      <c r="B68" s="45" t="s">
        <v>25</v>
      </c>
      <c r="C68" s="51">
        <v>548</v>
      </c>
      <c r="D68" s="52">
        <f>SUM(D63:D67)</f>
        <v>15.790000000000001</v>
      </c>
      <c r="E68" s="52">
        <f>SUM(E63:E67)</f>
        <v>16.39</v>
      </c>
      <c r="F68" s="52">
        <v>64.34</v>
      </c>
      <c r="G68" s="52">
        <f>SUM(G63:G67)</f>
        <v>467.98</v>
      </c>
      <c r="H68" s="52">
        <f>SUM(H63:H67)</f>
        <v>0.25</v>
      </c>
      <c r="I68" s="52">
        <f>SUM(I63:I67)</f>
        <v>26.780499999999996</v>
      </c>
      <c r="J68" s="52">
        <f>SUM(J63:J67)</f>
        <v>13.82</v>
      </c>
      <c r="K68" s="52">
        <f>SUM(K63:K67)</f>
        <v>4.8100000000000005</v>
      </c>
      <c r="L68" s="52">
        <v>148.68</v>
      </c>
      <c r="M68" s="52">
        <v>300.91000000000003</v>
      </c>
      <c r="N68" s="52">
        <f>SUM(N63:N67)</f>
        <v>98.740000000000009</v>
      </c>
      <c r="O68" s="52">
        <f>SUM(O63:O67)</f>
        <v>3.9569999999999999</v>
      </c>
    </row>
    <row r="69" spans="1:15" ht="15.6" x14ac:dyDescent="0.3">
      <c r="A69" s="53"/>
      <c r="B69" s="54"/>
      <c r="C69" s="55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7"/>
    </row>
    <row r="70" spans="1:15" ht="15.6" x14ac:dyDescent="0.3">
      <c r="A70" s="50"/>
      <c r="B70" s="82" t="s">
        <v>42</v>
      </c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</row>
    <row r="71" spans="1:15" ht="72" x14ac:dyDescent="0.3">
      <c r="A71" s="18" t="s">
        <v>17</v>
      </c>
      <c r="B71" s="10" t="s">
        <v>18</v>
      </c>
      <c r="C71" s="19">
        <v>100</v>
      </c>
      <c r="D71" s="12">
        <v>0.4</v>
      </c>
      <c r="E71" s="12">
        <v>0.4</v>
      </c>
      <c r="F71" s="12">
        <v>9.8000000000000007</v>
      </c>
      <c r="G71" s="12">
        <v>47</v>
      </c>
      <c r="H71" s="42">
        <v>0.03</v>
      </c>
      <c r="I71" s="12">
        <v>10</v>
      </c>
      <c r="J71" s="12"/>
      <c r="K71" s="12">
        <v>0.2</v>
      </c>
      <c r="L71" s="12">
        <v>16</v>
      </c>
      <c r="M71" s="12">
        <v>11</v>
      </c>
      <c r="N71" s="12">
        <v>9</v>
      </c>
      <c r="O71" s="12">
        <v>2.2000000000000002</v>
      </c>
    </row>
    <row r="72" spans="1:15" ht="48" x14ac:dyDescent="0.3">
      <c r="A72" s="18" t="s">
        <v>89</v>
      </c>
      <c r="B72" s="36" t="s">
        <v>90</v>
      </c>
      <c r="C72" s="11" t="s">
        <v>91</v>
      </c>
      <c r="D72" s="12">
        <v>15.95</v>
      </c>
      <c r="E72" s="35">
        <v>19.55</v>
      </c>
      <c r="F72" s="35">
        <v>39.75</v>
      </c>
      <c r="G72" s="12">
        <v>408.42</v>
      </c>
      <c r="H72" s="12">
        <v>0.04</v>
      </c>
      <c r="I72" s="35">
        <v>0.27</v>
      </c>
      <c r="J72" s="35">
        <v>0</v>
      </c>
      <c r="K72" s="35">
        <v>4.2300000000000004</v>
      </c>
      <c r="L72" s="12">
        <v>89.33</v>
      </c>
      <c r="M72" s="12">
        <v>176.23</v>
      </c>
      <c r="N72" s="12">
        <v>40.58</v>
      </c>
      <c r="O72" s="12">
        <v>2.64</v>
      </c>
    </row>
    <row r="73" spans="1:15" ht="48" x14ac:dyDescent="0.3">
      <c r="A73" s="18" t="s">
        <v>39</v>
      </c>
      <c r="B73" s="10" t="s">
        <v>40</v>
      </c>
      <c r="C73" s="14" t="s">
        <v>41</v>
      </c>
      <c r="D73" s="12">
        <v>7.0000000000000007E-2</v>
      </c>
      <c r="E73" s="12">
        <v>0.02</v>
      </c>
      <c r="F73" s="12">
        <v>10.01</v>
      </c>
      <c r="G73" s="12">
        <v>40</v>
      </c>
      <c r="H73" s="12">
        <v>0</v>
      </c>
      <c r="I73" s="12">
        <v>0.03</v>
      </c>
      <c r="J73" s="12">
        <v>0</v>
      </c>
      <c r="K73" s="12">
        <v>0</v>
      </c>
      <c r="L73" s="12">
        <v>10.95</v>
      </c>
      <c r="M73" s="12">
        <v>2.8</v>
      </c>
      <c r="N73" s="12">
        <v>1.4</v>
      </c>
      <c r="O73" s="12">
        <v>0.27</v>
      </c>
    </row>
    <row r="74" spans="1:15" ht="72" x14ac:dyDescent="0.3">
      <c r="A74" s="18" t="s">
        <v>65</v>
      </c>
      <c r="B74" s="10" t="s">
        <v>20</v>
      </c>
      <c r="C74" s="19">
        <v>25</v>
      </c>
      <c r="D74" s="12">
        <v>1.9</v>
      </c>
      <c r="E74" s="12">
        <v>0.2</v>
      </c>
      <c r="F74" s="12">
        <v>12.3</v>
      </c>
      <c r="G74" s="12">
        <v>58.75</v>
      </c>
      <c r="H74" s="12">
        <v>0.03</v>
      </c>
      <c r="I74" s="12">
        <v>0</v>
      </c>
      <c r="J74" s="12">
        <v>0</v>
      </c>
      <c r="K74" s="12">
        <v>0.28000000000000003</v>
      </c>
      <c r="L74" s="12">
        <v>5</v>
      </c>
      <c r="M74" s="12">
        <v>16.25</v>
      </c>
      <c r="N74" s="12">
        <v>3.5</v>
      </c>
      <c r="O74" s="12">
        <v>0.28000000000000003</v>
      </c>
    </row>
    <row r="75" spans="1:15" ht="72" x14ac:dyDescent="0.3">
      <c r="A75" s="18" t="s">
        <v>21</v>
      </c>
      <c r="B75" s="10" t="s">
        <v>22</v>
      </c>
      <c r="C75" s="19">
        <v>20</v>
      </c>
      <c r="D75" s="12">
        <v>1.32</v>
      </c>
      <c r="E75" s="12">
        <v>0.24</v>
      </c>
      <c r="F75" s="12">
        <v>7.92</v>
      </c>
      <c r="G75" s="12">
        <v>39.6</v>
      </c>
      <c r="H75" s="12">
        <v>0.03</v>
      </c>
      <c r="I75" s="12">
        <v>0</v>
      </c>
      <c r="J75" s="12">
        <v>0</v>
      </c>
      <c r="K75" s="12">
        <v>0.28000000000000003</v>
      </c>
      <c r="L75" s="12">
        <v>5.8</v>
      </c>
      <c r="M75" s="12">
        <v>30</v>
      </c>
      <c r="N75" s="12">
        <v>9.4</v>
      </c>
      <c r="O75" s="12">
        <v>0.78</v>
      </c>
    </row>
    <row r="76" spans="1:15" ht="15.6" x14ac:dyDescent="0.3">
      <c r="A76" s="5"/>
      <c r="B76" s="45" t="s">
        <v>25</v>
      </c>
      <c r="C76" s="51">
        <v>545</v>
      </c>
      <c r="D76" s="52">
        <f t="shared" ref="D76:O76" si="7">SUM(D71:D75)</f>
        <v>19.639999999999997</v>
      </c>
      <c r="E76" s="52">
        <f t="shared" si="7"/>
        <v>20.409999999999997</v>
      </c>
      <c r="F76" s="52">
        <f t="shared" si="7"/>
        <v>79.78</v>
      </c>
      <c r="G76" s="52">
        <f t="shared" si="7"/>
        <v>593.7700000000001</v>
      </c>
      <c r="H76" s="52">
        <f t="shared" si="7"/>
        <v>0.13</v>
      </c>
      <c r="I76" s="52">
        <f t="shared" si="7"/>
        <v>10.299999999999999</v>
      </c>
      <c r="J76" s="52">
        <f t="shared" si="7"/>
        <v>0</v>
      </c>
      <c r="K76" s="52">
        <f t="shared" si="7"/>
        <v>4.9900000000000011</v>
      </c>
      <c r="L76" s="52">
        <f t="shared" si="7"/>
        <v>127.08</v>
      </c>
      <c r="M76" s="52">
        <f t="shared" si="7"/>
        <v>236.28</v>
      </c>
      <c r="N76" s="52">
        <f t="shared" si="7"/>
        <v>63.879999999999995</v>
      </c>
      <c r="O76" s="52">
        <f t="shared" si="7"/>
        <v>6.17</v>
      </c>
    </row>
    <row r="77" spans="1:15" ht="15.6" x14ac:dyDescent="0.3">
      <c r="A77" s="38"/>
      <c r="B77" s="39"/>
      <c r="C77" s="61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</row>
    <row r="78" spans="1:15" ht="15.6" x14ac:dyDescent="0.3">
      <c r="A78" s="50"/>
      <c r="B78" s="82" t="s">
        <v>27</v>
      </c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</row>
    <row r="79" spans="1:15" x14ac:dyDescent="0.3">
      <c r="A79" s="18" t="s">
        <v>23</v>
      </c>
      <c r="B79" s="10" t="s">
        <v>92</v>
      </c>
      <c r="C79" s="11" t="s">
        <v>73</v>
      </c>
      <c r="D79" s="12">
        <v>0.74</v>
      </c>
      <c r="E79" s="12">
        <v>0.06</v>
      </c>
      <c r="F79" s="12">
        <v>9.98</v>
      </c>
      <c r="G79" s="12">
        <v>49.02</v>
      </c>
      <c r="H79" s="12">
        <v>0.03</v>
      </c>
      <c r="I79" s="12">
        <v>2.02</v>
      </c>
      <c r="J79" s="12">
        <v>0</v>
      </c>
      <c r="K79" s="12">
        <v>8.0399999999999991</v>
      </c>
      <c r="L79" s="12">
        <v>15.46</v>
      </c>
      <c r="M79" s="12">
        <v>31.66</v>
      </c>
      <c r="N79" s="12">
        <v>21.63</v>
      </c>
      <c r="O79" s="12">
        <v>0.4</v>
      </c>
    </row>
    <row r="80" spans="1:15" ht="55.2" x14ac:dyDescent="0.3">
      <c r="A80" s="13" t="s">
        <v>23</v>
      </c>
      <c r="B80" s="10" t="s">
        <v>93</v>
      </c>
      <c r="C80" s="11" t="s">
        <v>94</v>
      </c>
      <c r="D80" s="12">
        <v>11.45</v>
      </c>
      <c r="E80" s="12">
        <v>12.46</v>
      </c>
      <c r="F80" s="12">
        <v>31.32</v>
      </c>
      <c r="G80" s="12">
        <v>289.95</v>
      </c>
      <c r="H80" s="12">
        <v>0.1</v>
      </c>
      <c r="I80" s="12">
        <v>0.5</v>
      </c>
      <c r="J80" s="12">
        <v>23.9</v>
      </c>
      <c r="K80" s="12">
        <v>4.8</v>
      </c>
      <c r="L80" s="12">
        <v>31.7</v>
      </c>
      <c r="M80" s="12">
        <v>147.63</v>
      </c>
      <c r="N80" s="12">
        <v>38.18</v>
      </c>
      <c r="O80" s="12">
        <v>2.08</v>
      </c>
    </row>
    <row r="81" spans="1:15" ht="48.6" x14ac:dyDescent="0.3">
      <c r="A81" s="13" t="s">
        <v>96</v>
      </c>
      <c r="B81" s="10" t="s">
        <v>95</v>
      </c>
      <c r="C81" s="14">
        <v>200</v>
      </c>
      <c r="D81" s="12">
        <v>1.58</v>
      </c>
      <c r="E81" s="12">
        <v>3.54</v>
      </c>
      <c r="F81" s="12">
        <v>7.6</v>
      </c>
      <c r="G81" s="12">
        <v>78.599999999999994</v>
      </c>
      <c r="H81" s="12">
        <v>0.06</v>
      </c>
      <c r="I81" s="12">
        <v>1.59</v>
      </c>
      <c r="J81" s="12">
        <v>24.4</v>
      </c>
      <c r="K81" s="12">
        <v>0</v>
      </c>
      <c r="L81" s="12">
        <v>151.91999999999999</v>
      </c>
      <c r="M81" s="12">
        <v>124.56</v>
      </c>
      <c r="N81" s="12">
        <v>21.34</v>
      </c>
      <c r="O81" s="12">
        <v>0.45</v>
      </c>
    </row>
    <row r="82" spans="1:15" ht="72" x14ac:dyDescent="0.3">
      <c r="A82" s="18" t="s">
        <v>65</v>
      </c>
      <c r="B82" s="10" t="s">
        <v>20</v>
      </c>
      <c r="C82" s="19">
        <v>30</v>
      </c>
      <c r="D82" s="12">
        <v>2.2799999999999998</v>
      </c>
      <c r="E82" s="12">
        <v>0.24</v>
      </c>
      <c r="F82" s="12">
        <v>14.76</v>
      </c>
      <c r="G82" s="12">
        <v>70.5</v>
      </c>
      <c r="H82" s="12">
        <v>0.03</v>
      </c>
      <c r="I82" s="12">
        <v>0</v>
      </c>
      <c r="J82" s="12">
        <v>0</v>
      </c>
      <c r="K82" s="12">
        <v>0.33</v>
      </c>
      <c r="L82" s="12">
        <v>6</v>
      </c>
      <c r="M82" s="12">
        <v>19.5</v>
      </c>
      <c r="N82" s="12">
        <v>4.2</v>
      </c>
      <c r="O82" s="12">
        <v>0.33</v>
      </c>
    </row>
    <row r="83" spans="1:15" ht="15.6" x14ac:dyDescent="0.3">
      <c r="A83" s="5"/>
      <c r="B83" s="45" t="s">
        <v>25</v>
      </c>
      <c r="C83" s="51">
        <v>520</v>
      </c>
      <c r="D83" s="52">
        <f t="shared" ref="D83:O83" si="8">SUM(D79:D82)</f>
        <v>16.05</v>
      </c>
      <c r="E83" s="52">
        <f t="shared" si="8"/>
        <v>16.3</v>
      </c>
      <c r="F83" s="52">
        <f t="shared" si="8"/>
        <v>63.66</v>
      </c>
      <c r="G83" s="52">
        <f t="shared" si="8"/>
        <v>488.06999999999994</v>
      </c>
      <c r="H83" s="52">
        <f t="shared" si="8"/>
        <v>0.22</v>
      </c>
      <c r="I83" s="52">
        <f t="shared" si="8"/>
        <v>4.1100000000000003</v>
      </c>
      <c r="J83" s="52">
        <f t="shared" si="8"/>
        <v>48.3</v>
      </c>
      <c r="K83" s="52">
        <f t="shared" si="8"/>
        <v>13.17</v>
      </c>
      <c r="L83" s="52">
        <f t="shared" si="8"/>
        <v>205.07999999999998</v>
      </c>
      <c r="M83" s="52">
        <f t="shared" si="8"/>
        <v>323.35000000000002</v>
      </c>
      <c r="N83" s="52">
        <f t="shared" si="8"/>
        <v>85.350000000000009</v>
      </c>
      <c r="O83" s="52">
        <f t="shared" si="8"/>
        <v>3.2600000000000002</v>
      </c>
    </row>
    <row r="84" spans="1:15" ht="15.6" x14ac:dyDescent="0.3">
      <c r="A84" s="63"/>
      <c r="B84" s="64"/>
      <c r="C84" s="65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7"/>
    </row>
    <row r="85" spans="1:15" ht="15.6" x14ac:dyDescent="0.3">
      <c r="A85" s="50"/>
      <c r="B85" s="82" t="s">
        <v>16</v>
      </c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</row>
    <row r="86" spans="1:15" ht="72" x14ac:dyDescent="0.3">
      <c r="A86" s="18" t="s">
        <v>17</v>
      </c>
      <c r="B86" s="10" t="s">
        <v>97</v>
      </c>
      <c r="C86" s="19">
        <v>180</v>
      </c>
      <c r="D86" s="12">
        <v>1.62</v>
      </c>
      <c r="E86" s="12">
        <v>0.36</v>
      </c>
      <c r="F86" s="12">
        <v>14.58</v>
      </c>
      <c r="G86" s="12">
        <v>77.400000000000006</v>
      </c>
      <c r="H86" s="42">
        <v>7.0000000000000007E-2</v>
      </c>
      <c r="I86" s="12">
        <v>108</v>
      </c>
      <c r="J86" s="12"/>
      <c r="K86" s="12">
        <v>0.36</v>
      </c>
      <c r="L86" s="12">
        <v>61.2</v>
      </c>
      <c r="M86" s="12">
        <v>41.4</v>
      </c>
      <c r="N86" s="12">
        <v>23.4</v>
      </c>
      <c r="O86" s="12">
        <v>0.54</v>
      </c>
    </row>
    <row r="87" spans="1:15" ht="69" x14ac:dyDescent="0.3">
      <c r="A87" s="58" t="s">
        <v>98</v>
      </c>
      <c r="B87" s="10" t="s">
        <v>99</v>
      </c>
      <c r="C87" s="14" t="s">
        <v>91</v>
      </c>
      <c r="D87" s="12">
        <v>12.48</v>
      </c>
      <c r="E87" s="12">
        <v>15.68</v>
      </c>
      <c r="F87" s="12">
        <v>19.34</v>
      </c>
      <c r="G87" s="12">
        <v>271.5</v>
      </c>
      <c r="H87" s="12">
        <v>0.12</v>
      </c>
      <c r="I87" s="12">
        <v>18.77</v>
      </c>
      <c r="J87" s="12">
        <v>39</v>
      </c>
      <c r="K87" s="12">
        <v>4.67</v>
      </c>
      <c r="L87" s="12">
        <v>89.15</v>
      </c>
      <c r="M87" s="12">
        <v>148.63</v>
      </c>
      <c r="N87" s="12">
        <v>39.69</v>
      </c>
      <c r="O87" s="12">
        <v>2.23</v>
      </c>
    </row>
    <row r="88" spans="1:15" ht="48.6" x14ac:dyDescent="0.3">
      <c r="A88" s="13" t="s">
        <v>36</v>
      </c>
      <c r="B88" s="10" t="s">
        <v>37</v>
      </c>
      <c r="C88" s="14">
        <v>200</v>
      </c>
      <c r="D88" s="12">
        <v>0.66</v>
      </c>
      <c r="E88" s="12">
        <v>0.09</v>
      </c>
      <c r="F88" s="12">
        <v>22.03</v>
      </c>
      <c r="G88" s="12">
        <v>92.8</v>
      </c>
      <c r="H88" s="12">
        <v>0.01</v>
      </c>
      <c r="I88" s="12">
        <v>0.73</v>
      </c>
      <c r="J88" s="12">
        <v>0</v>
      </c>
      <c r="K88" s="12">
        <v>0.51</v>
      </c>
      <c r="L88" s="12">
        <v>32.18</v>
      </c>
      <c r="M88" s="12">
        <v>23.44</v>
      </c>
      <c r="N88" s="12">
        <v>17.46</v>
      </c>
      <c r="O88" s="12">
        <v>0.67</v>
      </c>
    </row>
    <row r="89" spans="1:15" ht="72" x14ac:dyDescent="0.3">
      <c r="A89" s="18" t="s">
        <v>21</v>
      </c>
      <c r="B89" s="10" t="s">
        <v>22</v>
      </c>
      <c r="C89" s="19">
        <v>20</v>
      </c>
      <c r="D89" s="12">
        <v>1.32</v>
      </c>
      <c r="E89" s="12">
        <v>0.24</v>
      </c>
      <c r="F89" s="12">
        <v>7.92</v>
      </c>
      <c r="G89" s="12">
        <v>39.6</v>
      </c>
      <c r="H89" s="12">
        <v>0.03</v>
      </c>
      <c r="I89" s="12">
        <v>0</v>
      </c>
      <c r="J89" s="12">
        <v>0</v>
      </c>
      <c r="K89" s="12">
        <v>0.28000000000000003</v>
      </c>
      <c r="L89" s="12">
        <v>5.8</v>
      </c>
      <c r="M89" s="12">
        <v>30</v>
      </c>
      <c r="N89" s="12">
        <v>9.4</v>
      </c>
      <c r="O89" s="12">
        <v>0.78</v>
      </c>
    </row>
    <row r="90" spans="1:15" ht="15.6" x14ac:dyDescent="0.3">
      <c r="A90" s="5"/>
      <c r="B90" s="45" t="s">
        <v>25</v>
      </c>
      <c r="C90" s="51">
        <v>600</v>
      </c>
      <c r="D90" s="52">
        <f t="shared" ref="D90:O90" si="9">SUM(D86:D89)</f>
        <v>16.080000000000002</v>
      </c>
      <c r="E90" s="52">
        <f t="shared" si="9"/>
        <v>16.369999999999997</v>
      </c>
      <c r="F90" s="52">
        <f t="shared" si="9"/>
        <v>63.870000000000005</v>
      </c>
      <c r="G90" s="52">
        <f t="shared" si="9"/>
        <v>481.3</v>
      </c>
      <c r="H90" s="52">
        <f t="shared" si="9"/>
        <v>0.23</v>
      </c>
      <c r="I90" s="52">
        <f t="shared" si="9"/>
        <v>127.5</v>
      </c>
      <c r="J90" s="52">
        <f t="shared" si="9"/>
        <v>39</v>
      </c>
      <c r="K90" s="52">
        <f t="shared" si="9"/>
        <v>5.82</v>
      </c>
      <c r="L90" s="52">
        <f t="shared" si="9"/>
        <v>188.33000000000004</v>
      </c>
      <c r="M90" s="52">
        <f t="shared" si="9"/>
        <v>243.47</v>
      </c>
      <c r="N90" s="52">
        <f t="shared" si="9"/>
        <v>89.95</v>
      </c>
      <c r="O90" s="52">
        <f t="shared" si="9"/>
        <v>4.22</v>
      </c>
    </row>
    <row r="91" spans="1:15" ht="15.6" x14ac:dyDescent="0.3">
      <c r="A91" s="63"/>
      <c r="B91" s="64"/>
      <c r="C91" s="65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</row>
    <row r="92" spans="1:15" ht="15.6" x14ac:dyDescent="0.3">
      <c r="A92" s="50"/>
      <c r="B92" s="82" t="s">
        <v>28</v>
      </c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</row>
    <row r="93" spans="1:15" ht="55.2" x14ac:dyDescent="0.3">
      <c r="A93" s="9" t="s">
        <v>23</v>
      </c>
      <c r="B93" s="10" t="s">
        <v>101</v>
      </c>
      <c r="C93" s="11" t="s">
        <v>102</v>
      </c>
      <c r="D93" s="12">
        <v>16.02</v>
      </c>
      <c r="E93" s="12">
        <v>18.13</v>
      </c>
      <c r="F93" s="12">
        <v>42.98</v>
      </c>
      <c r="G93" s="12">
        <v>386.4</v>
      </c>
      <c r="H93" s="42">
        <v>0.13</v>
      </c>
      <c r="I93" s="12">
        <v>1.02</v>
      </c>
      <c r="J93" s="12">
        <v>67.52</v>
      </c>
      <c r="K93" s="12">
        <v>1.84</v>
      </c>
      <c r="L93" s="12">
        <v>344.24</v>
      </c>
      <c r="M93" s="12">
        <v>275.54000000000002</v>
      </c>
      <c r="N93" s="12">
        <v>47.35</v>
      </c>
      <c r="O93" s="12">
        <v>1.1299999999999999</v>
      </c>
    </row>
    <row r="94" spans="1:15" ht="48" x14ac:dyDescent="0.3">
      <c r="A94" s="18" t="s">
        <v>39</v>
      </c>
      <c r="B94" s="10" t="s">
        <v>100</v>
      </c>
      <c r="C94" s="19" t="s">
        <v>24</v>
      </c>
      <c r="D94" s="12">
        <v>0.24</v>
      </c>
      <c r="E94" s="12">
        <v>0.09</v>
      </c>
      <c r="F94" s="12">
        <v>12.43</v>
      </c>
      <c r="G94" s="12">
        <v>54.2</v>
      </c>
      <c r="H94" s="12">
        <v>-8.000000000000008E-4</v>
      </c>
      <c r="I94" s="12">
        <v>50.03</v>
      </c>
      <c r="J94" s="12">
        <v>0</v>
      </c>
      <c r="K94" s="12">
        <v>0.19</v>
      </c>
      <c r="L94" s="12">
        <v>13.95</v>
      </c>
      <c r="M94" s="12">
        <v>3.65</v>
      </c>
      <c r="N94" s="12">
        <v>2.25</v>
      </c>
      <c r="O94" s="12">
        <v>0.42</v>
      </c>
    </row>
    <row r="95" spans="1:15" ht="72" x14ac:dyDescent="0.3">
      <c r="A95" s="18" t="s">
        <v>65</v>
      </c>
      <c r="B95" s="10" t="s">
        <v>20</v>
      </c>
      <c r="C95" s="19">
        <v>25</v>
      </c>
      <c r="D95" s="12">
        <v>1.9</v>
      </c>
      <c r="E95" s="12">
        <v>0.2</v>
      </c>
      <c r="F95" s="12">
        <v>12.3</v>
      </c>
      <c r="G95" s="12">
        <v>58.75</v>
      </c>
      <c r="H95" s="12">
        <v>0.03</v>
      </c>
      <c r="I95" s="12">
        <v>0</v>
      </c>
      <c r="J95" s="12">
        <v>0</v>
      </c>
      <c r="K95" s="12">
        <v>0.28000000000000003</v>
      </c>
      <c r="L95" s="12">
        <v>5</v>
      </c>
      <c r="M95" s="12">
        <v>16.25</v>
      </c>
      <c r="N95" s="12">
        <v>3.5</v>
      </c>
      <c r="O95" s="12">
        <v>0.28000000000000003</v>
      </c>
    </row>
    <row r="96" spans="1:15" ht="72" x14ac:dyDescent="0.3">
      <c r="A96" s="18" t="s">
        <v>21</v>
      </c>
      <c r="B96" s="10" t="s">
        <v>22</v>
      </c>
      <c r="C96" s="19">
        <v>30</v>
      </c>
      <c r="D96" s="12">
        <v>1.9799999999999998</v>
      </c>
      <c r="E96" s="12">
        <v>0.36</v>
      </c>
      <c r="F96" s="12">
        <v>11.88</v>
      </c>
      <c r="G96" s="12">
        <v>59.4</v>
      </c>
      <c r="H96" s="12">
        <v>5.1000000000000004E-2</v>
      </c>
      <c r="I96" s="12">
        <v>0</v>
      </c>
      <c r="J96" s="12">
        <v>0</v>
      </c>
      <c r="K96" s="12">
        <v>0.42</v>
      </c>
      <c r="L96" s="12">
        <v>8.6999999999999993</v>
      </c>
      <c r="M96" s="12">
        <v>45</v>
      </c>
      <c r="N96" s="12">
        <v>14.1</v>
      </c>
      <c r="O96" s="12">
        <v>1.17</v>
      </c>
    </row>
    <row r="97" spans="1:15" ht="15.6" x14ac:dyDescent="0.3">
      <c r="A97" s="5"/>
      <c r="B97" s="45" t="s">
        <v>25</v>
      </c>
      <c r="C97" s="51">
        <v>500</v>
      </c>
      <c r="D97" s="52">
        <f t="shared" ref="D97:N97" si="10">SUM(D93:D96)</f>
        <v>20.139999999999997</v>
      </c>
      <c r="E97" s="52">
        <f t="shared" si="10"/>
        <v>18.779999999999998</v>
      </c>
      <c r="F97" s="52">
        <f t="shared" si="10"/>
        <v>79.589999999999989</v>
      </c>
      <c r="G97" s="52">
        <f t="shared" si="10"/>
        <v>558.75</v>
      </c>
      <c r="H97" s="52">
        <f t="shared" si="10"/>
        <v>0.2102</v>
      </c>
      <c r="I97" s="52">
        <f t="shared" si="10"/>
        <v>51.050000000000004</v>
      </c>
      <c r="J97" s="52">
        <f t="shared" si="10"/>
        <v>67.52</v>
      </c>
      <c r="K97" s="52">
        <f t="shared" si="10"/>
        <v>2.7300000000000004</v>
      </c>
      <c r="L97" s="52">
        <f t="shared" si="10"/>
        <v>371.89</v>
      </c>
      <c r="M97" s="52">
        <f t="shared" si="10"/>
        <v>340.44</v>
      </c>
      <c r="N97" s="52">
        <f t="shared" si="10"/>
        <v>67.2</v>
      </c>
      <c r="O97" s="52">
        <v>2.98</v>
      </c>
    </row>
    <row r="98" spans="1:15" ht="31.2" x14ac:dyDescent="0.3">
      <c r="A98" s="5"/>
      <c r="B98" s="45" t="s">
        <v>56</v>
      </c>
      <c r="C98" s="51">
        <f>C60+C68+C76+C90+C97</f>
        <v>2746</v>
      </c>
      <c r="D98" s="74">
        <v>91.353499999999997</v>
      </c>
      <c r="E98" s="74">
        <v>91.848299999999995</v>
      </c>
      <c r="F98" s="51">
        <v>369.45400000000001</v>
      </c>
      <c r="G98" s="51">
        <v>2690.7170000000001</v>
      </c>
      <c r="H98" s="51">
        <v>1.14215</v>
      </c>
      <c r="I98" s="51">
        <v>109.42100000000001</v>
      </c>
      <c r="J98" s="51">
        <v>201.61920000000001</v>
      </c>
      <c r="K98" s="51">
        <v>34.617100000000001</v>
      </c>
      <c r="L98" s="51">
        <v>936.54280000000006</v>
      </c>
      <c r="M98" s="51">
        <v>1577.6203</v>
      </c>
      <c r="N98" s="51">
        <v>490.29719999999998</v>
      </c>
      <c r="O98" s="51">
        <v>23.796399999999998</v>
      </c>
    </row>
    <row r="99" spans="1:15" ht="15.6" x14ac:dyDescent="0.3">
      <c r="A99" s="37"/>
      <c r="B99" s="68" t="s">
        <v>57</v>
      </c>
      <c r="C99" s="69">
        <v>5952</v>
      </c>
      <c r="D99" s="76">
        <v>198.68199999999999</v>
      </c>
      <c r="E99" s="70">
        <v>197.16499999999999</v>
      </c>
      <c r="F99" s="70">
        <v>821.92600000000004</v>
      </c>
      <c r="G99" s="70">
        <v>5867.14</v>
      </c>
      <c r="H99" s="70">
        <v>2.5238800000000001</v>
      </c>
      <c r="I99" s="70">
        <v>182.02099999999999</v>
      </c>
      <c r="J99" s="70">
        <v>466.73919999999998</v>
      </c>
      <c r="K99" s="76">
        <v>59.918599999999998</v>
      </c>
      <c r="L99" s="70">
        <v>2175.3150000000001</v>
      </c>
      <c r="M99" s="70">
        <v>3608.1885000000002</v>
      </c>
      <c r="N99" s="70">
        <v>1070.356</v>
      </c>
      <c r="O99" s="70">
        <v>55.199399999999997</v>
      </c>
    </row>
    <row r="100" spans="1:15" ht="15.6" x14ac:dyDescent="0.3">
      <c r="A100" s="37"/>
      <c r="B100" s="68" t="s">
        <v>58</v>
      </c>
      <c r="C100" s="71">
        <f>C99/12</f>
        <v>496</v>
      </c>
      <c r="D100" s="70">
        <f t="shared" ref="D100:O100" si="11">D99/12</f>
        <v>16.556833333333334</v>
      </c>
      <c r="E100" s="70">
        <f t="shared" si="11"/>
        <v>16.430416666666666</v>
      </c>
      <c r="F100" s="70">
        <v>68.489999999999995</v>
      </c>
      <c r="G100" s="70">
        <f t="shared" si="11"/>
        <v>488.92833333333334</v>
      </c>
      <c r="H100" s="70">
        <f t="shared" si="11"/>
        <v>0.21032333333333333</v>
      </c>
      <c r="I100" s="70">
        <f t="shared" si="11"/>
        <v>15.168416666666666</v>
      </c>
      <c r="J100" s="70">
        <f t="shared" si="11"/>
        <v>38.894933333333334</v>
      </c>
      <c r="K100" s="70">
        <f t="shared" si="11"/>
        <v>4.9932166666666662</v>
      </c>
      <c r="L100" s="70">
        <f t="shared" si="11"/>
        <v>181.27625</v>
      </c>
      <c r="M100" s="70">
        <f t="shared" si="11"/>
        <v>300.68237500000004</v>
      </c>
      <c r="N100" s="70">
        <f t="shared" si="11"/>
        <v>89.196333333333328</v>
      </c>
      <c r="O100" s="70">
        <f t="shared" si="11"/>
        <v>4.5999499999999998</v>
      </c>
    </row>
    <row r="101" spans="1:15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</sheetData>
  <mergeCells count="16">
    <mergeCell ref="B78:O78"/>
    <mergeCell ref="B85:O85"/>
    <mergeCell ref="B92:O92"/>
    <mergeCell ref="B54:O54"/>
    <mergeCell ref="B55:O55"/>
    <mergeCell ref="A61:O61"/>
    <mergeCell ref="B62:O62"/>
    <mergeCell ref="B70:O70"/>
    <mergeCell ref="C25:O25"/>
    <mergeCell ref="A33:O33"/>
    <mergeCell ref="B34:O34"/>
    <mergeCell ref="B42:O42"/>
    <mergeCell ref="B2:O2"/>
    <mergeCell ref="B3:O3"/>
    <mergeCell ref="B10:O10"/>
    <mergeCell ref="B17:O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Гузель Харисова</cp:lastModifiedBy>
  <dcterms:created xsi:type="dcterms:W3CDTF">2024-04-11T09:01:19Z</dcterms:created>
  <dcterms:modified xsi:type="dcterms:W3CDTF">2025-09-05T01:45:15Z</dcterms:modified>
</cp:coreProperties>
</file>