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"/>
    </mc:Choice>
  </mc:AlternateContent>
  <bookViews>
    <workbookView xWindow="0" yWindow="0" windowWidth="27735" windowHeight="1183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56" i="1" l="1"/>
  <c r="G156" i="1"/>
  <c r="G157" i="1" s="1"/>
  <c r="H156" i="1"/>
  <c r="I156" i="1"/>
  <c r="I157" i="1" s="1"/>
  <c r="J156" i="1"/>
  <c r="F157" i="1"/>
  <c r="H157" i="1"/>
  <c r="J157" i="1"/>
  <c r="F80" i="1"/>
  <c r="G80" i="1"/>
  <c r="G81" i="1" s="1"/>
  <c r="H80" i="1"/>
  <c r="I80" i="1"/>
  <c r="I81" i="1" s="1"/>
  <c r="J80" i="1"/>
  <c r="F81" i="1"/>
  <c r="H81" i="1"/>
  <c r="J81" i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G176" i="1" s="1"/>
  <c r="F165" i="1"/>
  <c r="F176" i="1" s="1"/>
  <c r="B157" i="1"/>
  <c r="A157" i="1"/>
  <c r="L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I119" i="1" s="1"/>
  <c r="H108" i="1"/>
  <c r="H119" i="1" s="1"/>
  <c r="G108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F100" i="1" s="1"/>
  <c r="B81" i="1"/>
  <c r="A81" i="1"/>
  <c r="L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I62" i="1" s="1"/>
  <c r="H51" i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H13" i="1"/>
  <c r="G13" i="1"/>
  <c r="F13" i="1"/>
  <c r="H176" i="1" l="1"/>
  <c r="H138" i="1"/>
  <c r="J119" i="1"/>
  <c r="G119" i="1"/>
  <c r="J100" i="1"/>
  <c r="H62" i="1"/>
  <c r="J62" i="1"/>
  <c r="J196" i="1" s="1"/>
  <c r="F43" i="1"/>
  <c r="G43" i="1"/>
  <c r="G24" i="1"/>
  <c r="I24" i="1"/>
  <c r="F24" i="1"/>
  <c r="H24" i="1"/>
  <c r="F196" i="1" l="1"/>
  <c r="I196" i="1"/>
  <c r="H196" i="1"/>
  <c r="G196" i="1"/>
</calcChain>
</file>

<file path=xl/sharedStrings.xml><?xml version="1.0" encoding="utf-8"?>
<sst xmlns="http://schemas.openxmlformats.org/spreadsheetml/2006/main" count="287" uniqueCount="87">
  <si>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</si>
  <si>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</si>
  <si>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</si>
  <si>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</si>
  <si>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</si>
  <si>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</si>
  <si>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</si>
  <si>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</si>
  <si>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</si>
  <si>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</si>
  <si>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</si>
  <si>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</si>
  <si>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</si>
  <si>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</si>
  <si>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</si>
  <si>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</si>
  <si>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</si>
  <si>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</si>
  <si>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</si>
  <si>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</si>
  <si>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</si>
  <si>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</si>
  <si>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</si>
  <si>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</si>
  <si>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</si>
  <si>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</si>
  <si>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</si>
  <si>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</si>
  <si>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</si>
  <si>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</si>
  <si>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</si>
  <si>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</si>
  <si>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</si>
  <si>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</si>
  <si>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</si>
  <si>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</si>
  <si>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</si>
  <si>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</si>
  <si>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</si>
  <si>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</si>
  <si>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Фрукты</t>
  </si>
  <si>
    <t>Выпечка</t>
  </si>
  <si>
    <t>ПР</t>
  </si>
  <si>
    <t>Хлеб пшеничный</t>
  </si>
  <si>
    <t>выпечка</t>
  </si>
  <si>
    <t>Какао с молоком</t>
  </si>
  <si>
    <t>МБОУ "Архангельская  ООШ Новошешминского района РТ"</t>
  </si>
  <si>
    <t>Дмитриева Т.А.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</si>
  <si>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</si>
  <si>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</si>
  <si>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</si>
  <si>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</si>
  <si>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</si>
  <si>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>150/5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</si>
  <si>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</si>
  <si>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</si>
  <si>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</si>
  <si>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</si>
  <si>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Чай с сахаром</t>
  </si>
  <si>
    <t>190/10</t>
  </si>
  <si>
    <t>Сыр порционно</t>
  </si>
  <si>
    <t>10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</si>
  <si>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</si>
  <si>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</si>
  <si>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</si>
  <si>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</si>
  <si>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</si>
  <si>
    <t>Свекла отварная дольками</t>
  </si>
  <si>
    <t>Пюре картофельное с маслом сливочным</t>
  </si>
  <si>
    <t>150/3</t>
  </si>
  <si>
    <t>Чай с сахаром, с яблоком</t>
  </si>
  <si>
    <t>180/10/10</t>
  </si>
  <si>
    <t>Тефтели мясные в сметанно-томатном соусе</t>
  </si>
  <si>
    <t>60/40</t>
  </si>
  <si>
    <t>180/5</t>
  </si>
  <si>
    <t xml:space="preserve">Напиток из свежих фруктов (75С) 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</si>
  <si>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</si>
  <si>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</si>
  <si>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</si>
  <si>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Плов из говядины с рисовой крупой</t>
  </si>
  <si>
    <t>50/150</t>
  </si>
  <si>
    <t>Салат из отварной свеклы</t>
  </si>
  <si>
    <t>Рыба, тушенная в томате с овощами</t>
  </si>
  <si>
    <t>Компот из свежих яблок (75С)</t>
  </si>
  <si>
    <t>Тефтели куриные с гречневой крупой в сметанно-томатном соусе</t>
  </si>
  <si>
    <t>180/3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</si>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</sst>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0" fontId="2" fillId="4" borderId="2" xfId="0" applyFont="1" applyFill="1" applyBorder="1" applyProtection="1"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4" borderId="2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78" activePane="bottomRight" state="frozen"/>
      <selection pane="topRight" activeCell="E1" sqref="E1"/>
      <selection pane="bottomLeft" activeCell="A6" sqref="A6"/>
      <selection pane="bottomRight" activeCell="K190" sqref="K19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46</v>
      </c>
      <c r="D1" s="58"/>
      <c r="E1" s="58"/>
      <c r="F1" s="12" t="s">
        <v>16</v>
      </c>
      <c r="G1" s="2" t="s">
        <v>17</v>
      </c>
      <c r="H1" s="59" t="s">
        <v>39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47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4" t="s">
        <v>48</v>
      </c>
      <c r="F14" s="43">
        <v>60</v>
      </c>
      <c r="G14" s="43">
        <v>0.63719999999999988</v>
      </c>
      <c r="H14" s="43">
        <v>3.01</v>
      </c>
      <c r="I14" s="43">
        <v>5.1120000000000001</v>
      </c>
      <c r="J14" s="43">
        <v>50.91</v>
      </c>
      <c r="K14" s="44" t="s">
        <v>54</v>
      </c>
      <c r="L14" s="43"/>
    </row>
    <row r="15" spans="1:12" ht="15" x14ac:dyDescent="0.25">
      <c r="A15" s="23"/>
      <c r="B15" s="15"/>
      <c r="C15" s="11"/>
      <c r="D15" s="7" t="s">
        <v>27</v>
      </c>
      <c r="E15" s="54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54" t="s">
        <v>49</v>
      </c>
      <c r="F16" s="43">
        <v>90</v>
      </c>
      <c r="G16" s="43">
        <v>10.199999999999999</v>
      </c>
      <c r="H16" s="43">
        <v>12.926</v>
      </c>
      <c r="I16" s="43">
        <v>13.788</v>
      </c>
      <c r="J16" s="43">
        <v>198</v>
      </c>
      <c r="K16" s="44" t="s">
        <v>54</v>
      </c>
      <c r="L16" s="43"/>
    </row>
    <row r="17" spans="1:12" ht="15" x14ac:dyDescent="0.25">
      <c r="A17" s="23"/>
      <c r="B17" s="15"/>
      <c r="C17" s="11"/>
      <c r="D17" s="7" t="s">
        <v>29</v>
      </c>
      <c r="E17" s="54" t="s">
        <v>50</v>
      </c>
      <c r="F17" s="43" t="s">
        <v>53</v>
      </c>
      <c r="G17" s="43">
        <v>5.6994999999999996</v>
      </c>
      <c r="H17" s="43">
        <v>4.2989999999999995</v>
      </c>
      <c r="I17" s="43">
        <v>31.990000000000002</v>
      </c>
      <c r="J17" s="43">
        <v>189.29999999999998</v>
      </c>
      <c r="K17" s="44">
        <v>203</v>
      </c>
      <c r="L17" s="43"/>
    </row>
    <row r="18" spans="1:12" ht="15" x14ac:dyDescent="0.25">
      <c r="A18" s="23"/>
      <c r="B18" s="15"/>
      <c r="C18" s="11"/>
      <c r="D18" s="7" t="s">
        <v>30</v>
      </c>
      <c r="E18" s="54" t="s">
        <v>51</v>
      </c>
      <c r="F18" s="43">
        <v>200</v>
      </c>
      <c r="G18" s="43">
        <v>0.66200000000000003</v>
      </c>
      <c r="H18" s="43">
        <v>9.0000000000000011E-2</v>
      </c>
      <c r="I18" s="43">
        <v>22.034000000000002</v>
      </c>
      <c r="J18" s="43">
        <v>92.800000000000011</v>
      </c>
      <c r="K18" s="44">
        <v>349</v>
      </c>
      <c r="L18" s="43"/>
    </row>
    <row r="19" spans="1:12" ht="15" x14ac:dyDescent="0.25">
      <c r="A19" s="23"/>
      <c r="B19" s="15"/>
      <c r="C19" s="11"/>
      <c r="D19" s="7" t="s">
        <v>31</v>
      </c>
      <c r="E19" s="53"/>
      <c r="F19" s="43"/>
      <c r="G19" s="43"/>
      <c r="H19" s="43"/>
      <c r="I19" s="43"/>
      <c r="J19" s="43"/>
      <c r="K19" s="56"/>
      <c r="L19" s="43"/>
    </row>
    <row r="20" spans="1:12" ht="15" x14ac:dyDescent="0.25">
      <c r="A20" s="23"/>
      <c r="B20" s="15"/>
      <c r="C20" s="11"/>
      <c r="D20" s="7" t="s">
        <v>32</v>
      </c>
      <c r="E20" s="53" t="s">
        <v>52</v>
      </c>
      <c r="F20" s="43">
        <v>30</v>
      </c>
      <c r="G20" s="43">
        <v>1.9799999999999998</v>
      </c>
      <c r="H20" s="43">
        <v>0.36</v>
      </c>
      <c r="I20" s="43">
        <v>11.88</v>
      </c>
      <c r="J20" s="43">
        <v>59.4</v>
      </c>
      <c r="K20" s="56" t="s">
        <v>42</v>
      </c>
      <c r="L20" s="43"/>
    </row>
    <row r="21" spans="1:12" ht="15" x14ac:dyDescent="0.25">
      <c r="A21" s="23"/>
      <c r="B21" s="15"/>
      <c r="C21" s="11"/>
      <c r="D21" s="51" t="s">
        <v>40</v>
      </c>
      <c r="E21" s="54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52" t="s">
        <v>41</v>
      </c>
      <c r="E22" s="54"/>
      <c r="F22" s="43"/>
      <c r="G22" s="43"/>
      <c r="H22" s="43"/>
      <c r="I22" s="43"/>
      <c r="J22" s="43"/>
      <c r="K22" s="56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380</v>
      </c>
      <c r="G23" s="19">
        <f t="shared" ref="G23:J23" si="2">SUM(G14:G22)</f>
        <v>19.178699999999999</v>
      </c>
      <c r="H23" s="19">
        <f t="shared" si="2"/>
        <v>20.684999999999999</v>
      </c>
      <c r="I23" s="19">
        <f t="shared" si="2"/>
        <v>84.804000000000002</v>
      </c>
      <c r="J23" s="19">
        <f t="shared" si="2"/>
        <v>590.41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380</v>
      </c>
      <c r="G24" s="32">
        <f t="shared" ref="G24:J24" si="4">G13+G23</f>
        <v>19.178699999999999</v>
      </c>
      <c r="H24" s="32">
        <f t="shared" si="4"/>
        <v>20.684999999999999</v>
      </c>
      <c r="I24" s="32">
        <f t="shared" si="4"/>
        <v>84.804000000000002</v>
      </c>
      <c r="J24" s="32">
        <f t="shared" si="4"/>
        <v>590.41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53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25.5" x14ac:dyDescent="0.25">
      <c r="A36" s="14"/>
      <c r="B36" s="15"/>
      <c r="C36" s="11"/>
      <c r="D36" s="7" t="s">
        <v>29</v>
      </c>
      <c r="E36" s="42" t="s">
        <v>56</v>
      </c>
      <c r="F36" s="43" t="s">
        <v>57</v>
      </c>
      <c r="G36" s="43">
        <v>13.65</v>
      </c>
      <c r="H36" s="43">
        <v>15.294</v>
      </c>
      <c r="I36" s="43">
        <v>32.322999999999993</v>
      </c>
      <c r="J36" s="43">
        <v>330.9</v>
      </c>
      <c r="K36" s="44" t="s">
        <v>54</v>
      </c>
      <c r="L36" s="43"/>
    </row>
    <row r="37" spans="1:12" ht="15" x14ac:dyDescent="0.25">
      <c r="A37" s="14"/>
      <c r="B37" s="15"/>
      <c r="C37" s="11"/>
      <c r="D37" s="7" t="s">
        <v>30</v>
      </c>
      <c r="E37" s="53" t="s">
        <v>58</v>
      </c>
      <c r="F37" s="43" t="s">
        <v>59</v>
      </c>
      <c r="G37" s="43">
        <v>7.0000000000000007E-2</v>
      </c>
      <c r="H37" s="43">
        <v>0.02</v>
      </c>
      <c r="I37" s="43">
        <v>10.01</v>
      </c>
      <c r="J37" s="43">
        <v>40</v>
      </c>
      <c r="K37" s="44">
        <v>376</v>
      </c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56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52</v>
      </c>
      <c r="F39" s="43">
        <v>30</v>
      </c>
      <c r="G39" s="43">
        <v>1.9799999999999998</v>
      </c>
      <c r="H39" s="43">
        <v>0.36</v>
      </c>
      <c r="I39" s="43">
        <v>11.88</v>
      </c>
      <c r="J39" s="43">
        <v>59.4</v>
      </c>
      <c r="K39" s="56" t="s">
        <v>42</v>
      </c>
      <c r="L39" s="43"/>
    </row>
    <row r="40" spans="1:12" ht="15" x14ac:dyDescent="0.25">
      <c r="A40" s="14"/>
      <c r="B40" s="15"/>
      <c r="C40" s="11"/>
      <c r="D40" s="52" t="s">
        <v>40</v>
      </c>
      <c r="E40" s="42" t="s">
        <v>55</v>
      </c>
      <c r="F40" s="43">
        <v>100</v>
      </c>
      <c r="G40" s="43">
        <v>0.4</v>
      </c>
      <c r="H40" s="43">
        <v>0.4</v>
      </c>
      <c r="I40" s="43">
        <v>9.8000000000000007</v>
      </c>
      <c r="J40" s="43">
        <v>47</v>
      </c>
      <c r="K40" s="44" t="s">
        <v>42</v>
      </c>
      <c r="L40" s="43"/>
    </row>
    <row r="41" spans="1:12" ht="15" x14ac:dyDescent="0.25">
      <c r="A41" s="14"/>
      <c r="B41" s="15"/>
      <c r="C41" s="11"/>
      <c r="D41" s="52" t="s">
        <v>41</v>
      </c>
      <c r="E41" s="53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130</v>
      </c>
      <c r="G42" s="19">
        <f t="shared" ref="G42" si="10">SUM(G33:G41)</f>
        <v>16.100000000000001</v>
      </c>
      <c r="H42" s="19">
        <f t="shared" ref="H42" si="11">SUM(H33:H41)</f>
        <v>16.073999999999998</v>
      </c>
      <c r="I42" s="19">
        <f t="shared" ref="I42" si="12">SUM(I33:I41)</f>
        <v>64.012999999999991</v>
      </c>
      <c r="J42" s="19">
        <f t="shared" ref="J42:L42" si="13">SUM(J33:J41)</f>
        <v>477.29999999999995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130</v>
      </c>
      <c r="G43" s="32">
        <f t="shared" ref="G43" si="14">G32+G42</f>
        <v>16.100000000000001</v>
      </c>
      <c r="H43" s="32">
        <f t="shared" ref="H43" si="15">H32+H42</f>
        <v>16.073999999999998</v>
      </c>
      <c r="I43" s="32">
        <f t="shared" ref="I43" si="16">I32+I42</f>
        <v>64.012999999999991</v>
      </c>
      <c r="J43" s="32">
        <f t="shared" ref="J43:L43" si="17">J32+J42</f>
        <v>477.29999999999995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3" t="s">
        <v>60</v>
      </c>
      <c r="F52" s="43" t="s">
        <v>61</v>
      </c>
      <c r="G52" s="43">
        <v>2.63</v>
      </c>
      <c r="H52" s="43">
        <v>2.66</v>
      </c>
      <c r="I52" s="43">
        <v>0</v>
      </c>
      <c r="J52" s="43">
        <v>34.333333333333336</v>
      </c>
      <c r="K52" s="44">
        <v>15</v>
      </c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53" t="s">
        <v>62</v>
      </c>
      <c r="F54" s="43" t="s">
        <v>63</v>
      </c>
      <c r="G54" s="43">
        <v>10.39</v>
      </c>
      <c r="H54" s="43">
        <v>14.79</v>
      </c>
      <c r="I54" s="43">
        <v>10.3</v>
      </c>
      <c r="J54" s="43">
        <v>221</v>
      </c>
      <c r="K54" s="44">
        <v>260</v>
      </c>
      <c r="L54" s="43"/>
    </row>
    <row r="55" spans="1:12" ht="15" x14ac:dyDescent="0.25">
      <c r="A55" s="23"/>
      <c r="B55" s="15"/>
      <c r="C55" s="11"/>
      <c r="D55" s="7" t="s">
        <v>29</v>
      </c>
      <c r="E55" s="53" t="s">
        <v>64</v>
      </c>
      <c r="F55" s="43">
        <v>150</v>
      </c>
      <c r="G55" s="43">
        <v>3.77</v>
      </c>
      <c r="H55" s="43">
        <v>2.2900000000000009</v>
      </c>
      <c r="I55" s="43">
        <v>39.72</v>
      </c>
      <c r="J55" s="43">
        <v>214</v>
      </c>
      <c r="K55" s="44">
        <v>171</v>
      </c>
      <c r="L55" s="43"/>
    </row>
    <row r="56" spans="1:12" ht="15" x14ac:dyDescent="0.25">
      <c r="A56" s="23"/>
      <c r="B56" s="15"/>
      <c r="C56" s="11"/>
      <c r="D56" s="7" t="s">
        <v>30</v>
      </c>
      <c r="E56" s="53" t="s">
        <v>65</v>
      </c>
      <c r="F56" s="43" t="s">
        <v>66</v>
      </c>
      <c r="G56" s="43">
        <v>0.112</v>
      </c>
      <c r="H56" s="43">
        <v>1.8000000000000002E-2</v>
      </c>
      <c r="I56" s="43">
        <v>10.149999999999999</v>
      </c>
      <c r="J56" s="43">
        <v>41.32</v>
      </c>
      <c r="K56" s="44">
        <v>377</v>
      </c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56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52</v>
      </c>
      <c r="F58" s="43">
        <v>50</v>
      </c>
      <c r="G58" s="43">
        <v>3.3</v>
      </c>
      <c r="H58" s="43">
        <v>0.60000000000000009</v>
      </c>
      <c r="I58" s="43">
        <v>19.800000000000004</v>
      </c>
      <c r="J58" s="43">
        <v>99.000000000000028</v>
      </c>
      <c r="K58" s="56" t="s">
        <v>42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200</v>
      </c>
      <c r="G61" s="19">
        <f t="shared" ref="G61" si="22">SUM(G52:G60)</f>
        <v>20.201999999999998</v>
      </c>
      <c r="H61" s="19">
        <f t="shared" ref="H61" si="23">SUM(H52:H60)</f>
        <v>20.358000000000004</v>
      </c>
      <c r="I61" s="19">
        <f t="shared" ref="I61" si="24">SUM(I52:I60)</f>
        <v>79.97</v>
      </c>
      <c r="J61" s="19">
        <f t="shared" ref="J61:L61" si="25">SUM(J52:J60)</f>
        <v>609.65333333333342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200</v>
      </c>
      <c r="G62" s="32">
        <f t="shared" ref="G62" si="26">G51+G61</f>
        <v>20.201999999999998</v>
      </c>
      <c r="H62" s="32">
        <f t="shared" ref="H62" si="27">H51+H61</f>
        <v>20.358000000000004</v>
      </c>
      <c r="I62" s="32">
        <f t="shared" ref="I62" si="28">I51+I61</f>
        <v>79.97</v>
      </c>
      <c r="J62" s="32">
        <f t="shared" ref="J62:L62" si="29">J51+J61</f>
        <v>609.65333333333342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67</v>
      </c>
      <c r="F71" s="43">
        <v>60</v>
      </c>
      <c r="G71" s="43">
        <v>1.08</v>
      </c>
      <c r="H71" s="43">
        <v>0.06</v>
      </c>
      <c r="I71" s="43">
        <v>5.88</v>
      </c>
      <c r="J71" s="43">
        <v>28.8</v>
      </c>
      <c r="K71" s="44" t="s">
        <v>54</v>
      </c>
      <c r="L71" s="43"/>
    </row>
    <row r="72" spans="1:12" ht="14.25" customHeight="1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 t="s">
        <v>49</v>
      </c>
      <c r="F73" s="43">
        <v>90</v>
      </c>
      <c r="G73" s="43">
        <v>10.199999999999999</v>
      </c>
      <c r="H73" s="43">
        <v>12.926</v>
      </c>
      <c r="I73" s="43">
        <v>13.788</v>
      </c>
      <c r="J73" s="43">
        <v>198</v>
      </c>
      <c r="K73" s="44" t="s">
        <v>54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68</v>
      </c>
      <c r="F74" s="43" t="s">
        <v>69</v>
      </c>
      <c r="G74" s="43">
        <v>3.0764999999999998</v>
      </c>
      <c r="H74" s="43">
        <v>6.2534999999999998</v>
      </c>
      <c r="I74" s="43">
        <v>20.466999999999995</v>
      </c>
      <c r="J74" s="43">
        <v>150.44999999999999</v>
      </c>
      <c r="K74" s="44">
        <v>312</v>
      </c>
      <c r="L74" s="43"/>
    </row>
    <row r="75" spans="1:12" ht="15" x14ac:dyDescent="0.25">
      <c r="A75" s="23"/>
      <c r="B75" s="15"/>
      <c r="C75" s="11"/>
      <c r="D75" s="7" t="s">
        <v>30</v>
      </c>
      <c r="E75" s="53" t="s">
        <v>70</v>
      </c>
      <c r="F75" s="43" t="s">
        <v>71</v>
      </c>
      <c r="G75" s="43">
        <v>0.11000000000000001</v>
      </c>
      <c r="H75" s="43">
        <v>6.0000000000000012E-2</v>
      </c>
      <c r="I75" s="43">
        <v>10.98</v>
      </c>
      <c r="J75" s="43">
        <v>44.7</v>
      </c>
      <c r="K75" s="44">
        <v>376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43</v>
      </c>
      <c r="F76" s="43">
        <v>30</v>
      </c>
      <c r="G76" s="43">
        <v>2.2799999999999998</v>
      </c>
      <c r="H76" s="43">
        <v>0.24</v>
      </c>
      <c r="I76" s="43">
        <v>14.76</v>
      </c>
      <c r="J76" s="43">
        <v>70.5</v>
      </c>
      <c r="K76" s="56" t="s">
        <v>42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52</v>
      </c>
      <c r="F77" s="43">
        <v>40</v>
      </c>
      <c r="G77" s="43">
        <v>2.64</v>
      </c>
      <c r="H77" s="43">
        <v>0.48000000000000009</v>
      </c>
      <c r="I77" s="43">
        <v>15.840000000000003</v>
      </c>
      <c r="J77" s="43">
        <v>79.200000000000031</v>
      </c>
      <c r="K77" s="56" t="s">
        <v>42</v>
      </c>
      <c r="L77" s="43"/>
    </row>
    <row r="78" spans="1:12" ht="15" x14ac:dyDescent="0.25">
      <c r="A78" s="23"/>
      <c r="B78" s="15"/>
      <c r="C78" s="11"/>
      <c r="D78" s="55" t="s">
        <v>44</v>
      </c>
      <c r="E78" s="53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220</v>
      </c>
      <c r="G80" s="19">
        <f t="shared" ref="G80" si="34">SUM(G71:G79)</f>
        <v>19.386499999999998</v>
      </c>
      <c r="H80" s="19">
        <f t="shared" ref="H80" si="35">SUM(H71:H79)</f>
        <v>20.019499999999997</v>
      </c>
      <c r="I80" s="19">
        <f t="shared" ref="I80" si="36">SUM(I71:I79)</f>
        <v>81.715000000000003</v>
      </c>
      <c r="J80" s="19">
        <f t="shared" ref="J80:L80" si="37">SUM(J71:J79)</f>
        <v>571.65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220</v>
      </c>
      <c r="G81" s="32">
        <f t="shared" ref="G81" si="38">G70+G80</f>
        <v>19.386499999999998</v>
      </c>
      <c r="H81" s="32">
        <f t="shared" ref="H81" si="39">H70+H80</f>
        <v>20.019499999999997</v>
      </c>
      <c r="I81" s="32">
        <f t="shared" ref="I81" si="40">I70+I80</f>
        <v>81.715000000000003</v>
      </c>
      <c r="J81" s="32">
        <f t="shared" ref="J81:L81" si="41">J70+J80</f>
        <v>571.65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60</v>
      </c>
      <c r="F90" s="43">
        <v>15</v>
      </c>
      <c r="G90" s="43">
        <v>3.9449999999999998</v>
      </c>
      <c r="H90" s="43">
        <v>3.99</v>
      </c>
      <c r="I90" s="43">
        <v>0</v>
      </c>
      <c r="J90" s="43">
        <v>51.5</v>
      </c>
      <c r="K90" s="44">
        <v>15</v>
      </c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 t="s">
        <v>72</v>
      </c>
      <c r="F92" s="43" t="s">
        <v>73</v>
      </c>
      <c r="G92" s="43">
        <v>7.2838000000000003</v>
      </c>
      <c r="H92" s="43">
        <v>11.94</v>
      </c>
      <c r="I92" s="43">
        <v>8.36</v>
      </c>
      <c r="J92" s="43">
        <v>123.99</v>
      </c>
      <c r="K92" s="44">
        <v>279.33100000000002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50</v>
      </c>
      <c r="F93" s="43" t="s">
        <v>74</v>
      </c>
      <c r="G93" s="43">
        <v>5.0999999999999996</v>
      </c>
      <c r="H93" s="43">
        <v>3.62</v>
      </c>
      <c r="I93" s="43">
        <v>31.962</v>
      </c>
      <c r="J93" s="43">
        <v>176.1</v>
      </c>
      <c r="K93" s="44">
        <v>203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75</v>
      </c>
      <c r="F94" s="43">
        <v>200</v>
      </c>
      <c r="G94" s="43">
        <v>0.34</v>
      </c>
      <c r="H94" s="43">
        <v>0.17</v>
      </c>
      <c r="I94" s="43">
        <v>21.46</v>
      </c>
      <c r="J94" s="43">
        <v>103.5</v>
      </c>
      <c r="K94" s="44" t="s">
        <v>54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43</v>
      </c>
      <c r="F95" s="43">
        <v>45</v>
      </c>
      <c r="G95" s="43">
        <v>3.42</v>
      </c>
      <c r="H95" s="43">
        <v>0.36</v>
      </c>
      <c r="I95" s="43">
        <v>22.14</v>
      </c>
      <c r="J95" s="43">
        <v>105.75</v>
      </c>
      <c r="K95" s="56" t="s">
        <v>42</v>
      </c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56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260</v>
      </c>
      <c r="G99" s="19">
        <f t="shared" ref="G99" si="46">SUM(G90:G98)</f>
        <v>20.088799999999999</v>
      </c>
      <c r="H99" s="19">
        <f t="shared" ref="H99" si="47">SUM(H90:H98)</f>
        <v>20.080000000000002</v>
      </c>
      <c r="I99" s="19">
        <f t="shared" ref="I99" si="48">SUM(I90:I98)</f>
        <v>83.921999999999997</v>
      </c>
      <c r="J99" s="19">
        <f t="shared" ref="J99:L99" si="49">SUM(J90:J98)</f>
        <v>560.84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260</v>
      </c>
      <c r="G100" s="32">
        <f t="shared" ref="G100" si="50">G89+G99</f>
        <v>20.088799999999999</v>
      </c>
      <c r="H100" s="32">
        <f t="shared" ref="H100" si="51">H89+H99</f>
        <v>20.080000000000002</v>
      </c>
      <c r="I100" s="32">
        <f t="shared" ref="I100" si="52">I89+I99</f>
        <v>83.921999999999997</v>
      </c>
      <c r="J100" s="32">
        <f t="shared" ref="J100:L100" si="53">J89+J99</f>
        <v>560.84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25.5" x14ac:dyDescent="0.25">
      <c r="A111" s="23"/>
      <c r="B111" s="15"/>
      <c r="C111" s="11"/>
      <c r="D111" s="7" t="s">
        <v>28</v>
      </c>
      <c r="E111" s="42" t="s">
        <v>76</v>
      </c>
      <c r="F111" s="43" t="s">
        <v>77</v>
      </c>
      <c r="G111" s="43">
        <v>16.02</v>
      </c>
      <c r="H111" s="43">
        <v>18.13</v>
      </c>
      <c r="I111" s="43">
        <v>42.98</v>
      </c>
      <c r="J111" s="43">
        <v>386.4</v>
      </c>
      <c r="K111" s="44" t="s">
        <v>54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78</v>
      </c>
      <c r="F113" s="43" t="s">
        <v>66</v>
      </c>
      <c r="G113" s="43">
        <v>0.23499999999999999</v>
      </c>
      <c r="H113" s="43">
        <v>0.09</v>
      </c>
      <c r="I113" s="43">
        <v>12.424999999999999</v>
      </c>
      <c r="J113" s="43">
        <v>54.2</v>
      </c>
      <c r="K113" s="44">
        <v>376</v>
      </c>
      <c r="L113" s="43"/>
    </row>
    <row r="114" spans="1:12" ht="15" x14ac:dyDescent="0.25">
      <c r="A114" s="23"/>
      <c r="B114" s="15"/>
      <c r="C114" s="11"/>
      <c r="D114" s="7" t="s">
        <v>31</v>
      </c>
      <c r="E114" s="53" t="s">
        <v>43</v>
      </c>
      <c r="F114" s="43">
        <v>25</v>
      </c>
      <c r="G114" s="43">
        <v>1.9</v>
      </c>
      <c r="H114" s="43">
        <v>0.2</v>
      </c>
      <c r="I114" s="43">
        <v>12.3</v>
      </c>
      <c r="J114" s="43">
        <v>58.75</v>
      </c>
      <c r="K114" s="56" t="s">
        <v>42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52</v>
      </c>
      <c r="F115" s="43">
        <v>30</v>
      </c>
      <c r="G115" s="43">
        <v>1.9799999999999998</v>
      </c>
      <c r="H115" s="43">
        <v>0.36</v>
      </c>
      <c r="I115" s="43">
        <v>11.88</v>
      </c>
      <c r="J115" s="43">
        <v>59.4</v>
      </c>
      <c r="K115" s="56" t="s">
        <v>42</v>
      </c>
      <c r="L115" s="43"/>
    </row>
    <row r="116" spans="1:12" ht="15" x14ac:dyDescent="0.25">
      <c r="A116" s="23"/>
      <c r="B116" s="15"/>
      <c r="C116" s="11"/>
      <c r="D116" s="7" t="s">
        <v>40</v>
      </c>
      <c r="E116" s="53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55</v>
      </c>
      <c r="G118" s="19">
        <f t="shared" ref="G118:J118" si="56">SUM(G109:G117)</f>
        <v>20.134999999999998</v>
      </c>
      <c r="H118" s="19">
        <f t="shared" si="56"/>
        <v>18.779999999999998</v>
      </c>
      <c r="I118" s="19">
        <f t="shared" si="56"/>
        <v>79.584999999999994</v>
      </c>
      <c r="J118" s="19">
        <f t="shared" si="56"/>
        <v>558.75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55</v>
      </c>
      <c r="G119" s="32">
        <f t="shared" ref="G119" si="58">G108+G118</f>
        <v>20.134999999999998</v>
      </c>
      <c r="H119" s="32">
        <f t="shared" ref="H119" si="59">H108+H118</f>
        <v>18.779999999999998</v>
      </c>
      <c r="I119" s="32">
        <f t="shared" ref="I119" si="60">I108+I118</f>
        <v>79.584999999999994</v>
      </c>
      <c r="J119" s="32">
        <f t="shared" ref="J119:L119" si="61">J108+J118</f>
        <v>558.75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3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53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53" t="s">
        <v>79</v>
      </c>
      <c r="F130" s="43" t="s">
        <v>80</v>
      </c>
      <c r="G130" s="43">
        <v>15.945833333333336</v>
      </c>
      <c r="H130" s="43">
        <v>19.55</v>
      </c>
      <c r="I130" s="43">
        <v>39.744999999999997</v>
      </c>
      <c r="J130" s="43">
        <v>408.41666666666669</v>
      </c>
      <c r="K130" s="44">
        <v>265</v>
      </c>
      <c r="L130" s="43"/>
    </row>
    <row r="131" spans="1:12" ht="15" x14ac:dyDescent="0.25">
      <c r="A131" s="14"/>
      <c r="B131" s="15"/>
      <c r="C131" s="11"/>
      <c r="D131" s="7" t="s">
        <v>29</v>
      </c>
      <c r="E131" s="53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53" t="s">
        <v>58</v>
      </c>
      <c r="F132" s="43" t="s">
        <v>59</v>
      </c>
      <c r="G132" s="43">
        <v>7.0000000000000007E-2</v>
      </c>
      <c r="H132" s="43">
        <v>0.02</v>
      </c>
      <c r="I132" s="43">
        <v>10.01</v>
      </c>
      <c r="J132" s="43">
        <v>40</v>
      </c>
      <c r="K132" s="44">
        <v>376</v>
      </c>
      <c r="L132" s="43"/>
    </row>
    <row r="133" spans="1:12" ht="15" x14ac:dyDescent="0.25">
      <c r="A133" s="14"/>
      <c r="B133" s="15"/>
      <c r="C133" s="11"/>
      <c r="D133" s="7" t="s">
        <v>31</v>
      </c>
      <c r="E133" s="53" t="s">
        <v>43</v>
      </c>
      <c r="F133" s="43">
        <v>25</v>
      </c>
      <c r="G133" s="43">
        <v>1.9</v>
      </c>
      <c r="H133" s="43">
        <v>0.2</v>
      </c>
      <c r="I133" s="43">
        <v>12.3</v>
      </c>
      <c r="J133" s="43">
        <v>58.75</v>
      </c>
      <c r="K133" s="56" t="s">
        <v>42</v>
      </c>
      <c r="L133" s="43"/>
    </row>
    <row r="134" spans="1:12" ht="15" x14ac:dyDescent="0.25">
      <c r="A134" s="14"/>
      <c r="B134" s="15"/>
      <c r="C134" s="11"/>
      <c r="D134" s="7" t="s">
        <v>32</v>
      </c>
      <c r="E134" s="53" t="s">
        <v>52</v>
      </c>
      <c r="F134" s="43">
        <v>20</v>
      </c>
      <c r="G134" s="43">
        <v>1.32</v>
      </c>
      <c r="H134" s="43">
        <v>0.24000000000000002</v>
      </c>
      <c r="I134" s="43">
        <v>7.9200000000000017</v>
      </c>
      <c r="J134" s="43">
        <v>39.600000000000009</v>
      </c>
      <c r="K134" s="56" t="s">
        <v>42</v>
      </c>
      <c r="L134" s="43"/>
    </row>
    <row r="135" spans="1:12" ht="15" x14ac:dyDescent="0.25">
      <c r="A135" s="14"/>
      <c r="B135" s="15"/>
      <c r="C135" s="11"/>
      <c r="D135" s="63" t="s">
        <v>24</v>
      </c>
      <c r="E135" s="53" t="s">
        <v>55</v>
      </c>
      <c r="F135" s="43">
        <v>100</v>
      </c>
      <c r="G135" s="43">
        <v>0.4</v>
      </c>
      <c r="H135" s="43">
        <v>0.4</v>
      </c>
      <c r="I135" s="43">
        <v>9.8000000000000007</v>
      </c>
      <c r="J135" s="43">
        <v>47</v>
      </c>
      <c r="K135" s="44" t="s">
        <v>42</v>
      </c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145</v>
      </c>
      <c r="G137" s="19">
        <f t="shared" ref="G137:J137" si="64">SUM(G128:G136)</f>
        <v>19.635833333333334</v>
      </c>
      <c r="H137" s="19">
        <f t="shared" si="64"/>
        <v>20.409999999999997</v>
      </c>
      <c r="I137" s="19">
        <f t="shared" si="64"/>
        <v>79.774999999999991</v>
      </c>
      <c r="J137" s="19">
        <f t="shared" si="64"/>
        <v>593.76666666666665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145</v>
      </c>
      <c r="G138" s="32">
        <f t="shared" ref="G138" si="66">G127+G137</f>
        <v>19.635833333333334</v>
      </c>
      <c r="H138" s="32">
        <f t="shared" ref="H138" si="67">H127+H137</f>
        <v>20.409999999999997</v>
      </c>
      <c r="I138" s="32">
        <f t="shared" ref="I138" si="68">I127+I137</f>
        <v>79.774999999999991</v>
      </c>
      <c r="J138" s="32">
        <f t="shared" ref="J138:L138" si="69">J127+J137</f>
        <v>593.76666666666665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81</v>
      </c>
      <c r="F147" s="43">
        <v>60</v>
      </c>
      <c r="G147" s="43">
        <v>0.8448</v>
      </c>
      <c r="H147" s="43">
        <v>3.6071999999999997</v>
      </c>
      <c r="I147" s="43">
        <v>4.9559999999999995</v>
      </c>
      <c r="J147" s="43">
        <v>55.68</v>
      </c>
      <c r="K147" s="44">
        <v>52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82</v>
      </c>
      <c r="F149" s="43" t="s">
        <v>63</v>
      </c>
      <c r="G149" s="43">
        <v>9.0500000000000007</v>
      </c>
      <c r="H149" s="43">
        <v>6.09</v>
      </c>
      <c r="I149" s="43">
        <v>3.8</v>
      </c>
      <c r="J149" s="43">
        <v>105</v>
      </c>
      <c r="K149" s="44">
        <v>229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68</v>
      </c>
      <c r="F150" s="43" t="s">
        <v>69</v>
      </c>
      <c r="G150" s="43">
        <v>3.0764999999999998</v>
      </c>
      <c r="H150" s="43">
        <v>6.2534999999999998</v>
      </c>
      <c r="I150" s="43">
        <v>20.466999999999995</v>
      </c>
      <c r="J150" s="43">
        <v>150.44999999999999</v>
      </c>
      <c r="K150" s="44">
        <v>312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83</v>
      </c>
      <c r="F151" s="43">
        <v>200</v>
      </c>
      <c r="G151" s="43">
        <v>0.16000000000000003</v>
      </c>
      <c r="H151" s="43">
        <v>0.16000000000000003</v>
      </c>
      <c r="I151" s="43">
        <v>17.900000000000002</v>
      </c>
      <c r="J151" s="43">
        <v>74.600000000000009</v>
      </c>
      <c r="K151" s="44">
        <v>342</v>
      </c>
      <c r="L151" s="43"/>
    </row>
    <row r="152" spans="1:12" ht="15" x14ac:dyDescent="0.25">
      <c r="A152" s="23"/>
      <c r="B152" s="15"/>
      <c r="C152" s="11"/>
      <c r="D152" s="7" t="s">
        <v>31</v>
      </c>
      <c r="E152" s="53" t="s">
        <v>43</v>
      </c>
      <c r="F152" s="43">
        <v>35</v>
      </c>
      <c r="G152" s="43">
        <v>2.6599999999999997</v>
      </c>
      <c r="H152" s="43">
        <v>0.28000000000000003</v>
      </c>
      <c r="I152" s="43">
        <v>17.220000000000002</v>
      </c>
      <c r="J152" s="43">
        <v>82.25</v>
      </c>
      <c r="K152" s="56" t="s">
        <v>42</v>
      </c>
      <c r="L152" s="43"/>
    </row>
    <row r="153" spans="1:12" ht="15" x14ac:dyDescent="0.25">
      <c r="A153" s="23"/>
      <c r="B153" s="15"/>
      <c r="C153" s="11"/>
      <c r="D153" s="7" t="s">
        <v>32</v>
      </c>
      <c r="E153" s="53"/>
      <c r="F153" s="43"/>
      <c r="G153" s="43"/>
      <c r="H153" s="43"/>
      <c r="I153" s="43"/>
      <c r="J153" s="43"/>
      <c r="K153" s="56"/>
      <c r="L153" s="43"/>
    </row>
    <row r="154" spans="1:12" ht="15" x14ac:dyDescent="0.25">
      <c r="A154" s="23"/>
      <c r="B154" s="15"/>
      <c r="C154" s="11"/>
      <c r="D154" s="52" t="s">
        <v>41</v>
      </c>
      <c r="E154" s="42"/>
      <c r="F154" s="43"/>
      <c r="G154" s="43"/>
      <c r="H154" s="43"/>
      <c r="I154" s="43"/>
      <c r="J154" s="43"/>
      <c r="K154" s="56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295</v>
      </c>
      <c r="G156" s="19">
        <f t="shared" ref="G156:J156" si="72">SUM(G147:G155)</f>
        <v>15.7913</v>
      </c>
      <c r="H156" s="19">
        <f t="shared" si="72"/>
        <v>16.390699999999999</v>
      </c>
      <c r="I156" s="19">
        <f t="shared" si="72"/>
        <v>64.343000000000004</v>
      </c>
      <c r="J156" s="19">
        <f t="shared" si="72"/>
        <v>467.98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295</v>
      </c>
      <c r="G157" s="32">
        <f t="shared" ref="G157" si="74">G146+G156</f>
        <v>15.7913</v>
      </c>
      <c r="H157" s="32">
        <f t="shared" ref="H157" si="75">H146+H156</f>
        <v>16.390699999999999</v>
      </c>
      <c r="I157" s="32">
        <f t="shared" ref="I157" si="76">I146+I156</f>
        <v>64.343000000000004</v>
      </c>
      <c r="J157" s="32">
        <f t="shared" ref="J157:L157" si="77">J146+J156</f>
        <v>467.98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25.5" customHeight="1" x14ac:dyDescent="0.25">
      <c r="A167" s="23"/>
      <c r="B167" s="15"/>
      <c r="C167" s="11"/>
      <c r="D167" s="7" t="s">
        <v>27</v>
      </c>
      <c r="E167" s="53"/>
      <c r="F167" s="43"/>
      <c r="G167" s="43"/>
      <c r="H167" s="43"/>
      <c r="I167" s="43"/>
      <c r="J167" s="43"/>
      <c r="K167" s="44"/>
      <c r="L167" s="43"/>
    </row>
    <row r="168" spans="1:12" ht="25.5" x14ac:dyDescent="0.25">
      <c r="A168" s="23"/>
      <c r="B168" s="15"/>
      <c r="C168" s="11"/>
      <c r="D168" s="7" t="s">
        <v>28</v>
      </c>
      <c r="E168" s="42" t="s">
        <v>84</v>
      </c>
      <c r="F168" s="43" t="s">
        <v>73</v>
      </c>
      <c r="G168" s="43">
        <v>3.17</v>
      </c>
      <c r="H168" s="43">
        <v>5.19</v>
      </c>
      <c r="I168" s="43">
        <v>9.8483000000000001</v>
      </c>
      <c r="J168" s="43">
        <v>118.01</v>
      </c>
      <c r="K168" s="44" t="s">
        <v>54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50</v>
      </c>
      <c r="F169" s="43" t="s">
        <v>85</v>
      </c>
      <c r="G169" s="43">
        <v>6.6444000000000001</v>
      </c>
      <c r="H169" s="43">
        <v>7.5960000000000001</v>
      </c>
      <c r="I169" s="43">
        <v>31.776000000000003</v>
      </c>
      <c r="J169" s="43">
        <v>221.94</v>
      </c>
      <c r="K169" s="44">
        <v>203</v>
      </c>
      <c r="L169" s="43"/>
    </row>
    <row r="170" spans="1:12" ht="15" x14ac:dyDescent="0.25">
      <c r="A170" s="23"/>
      <c r="B170" s="15"/>
      <c r="C170" s="11"/>
      <c r="D170" s="7" t="s">
        <v>30</v>
      </c>
      <c r="E170" s="53" t="s">
        <v>45</v>
      </c>
      <c r="F170" s="43">
        <v>200</v>
      </c>
      <c r="G170" s="43">
        <v>4.0780000000000003</v>
      </c>
      <c r="H170" s="43">
        <v>3.544</v>
      </c>
      <c r="I170" s="43">
        <v>7.597999999999999</v>
      </c>
      <c r="J170" s="43">
        <v>78.600000000000009</v>
      </c>
      <c r="K170" s="44">
        <v>382</v>
      </c>
      <c r="L170" s="43"/>
    </row>
    <row r="171" spans="1:12" ht="15" x14ac:dyDescent="0.25">
      <c r="A171" s="23"/>
      <c r="B171" s="15"/>
      <c r="C171" s="11"/>
      <c r="D171" s="7" t="s">
        <v>31</v>
      </c>
      <c r="E171" s="53" t="s">
        <v>43</v>
      </c>
      <c r="F171" s="43">
        <v>30</v>
      </c>
      <c r="G171" s="43">
        <v>2.2799999999999998</v>
      </c>
      <c r="H171" s="43">
        <v>0.24</v>
      </c>
      <c r="I171" s="43">
        <v>14.76</v>
      </c>
      <c r="J171" s="43">
        <v>70.5</v>
      </c>
      <c r="K171" s="56" t="s">
        <v>42</v>
      </c>
      <c r="L171" s="43"/>
    </row>
    <row r="172" spans="1:12" ht="15" x14ac:dyDescent="0.25">
      <c r="A172" s="23"/>
      <c r="B172" s="15"/>
      <c r="C172" s="11"/>
      <c r="D172" s="7" t="s">
        <v>32</v>
      </c>
      <c r="E172" s="53"/>
      <c r="F172" s="43"/>
      <c r="G172" s="43"/>
      <c r="H172" s="43"/>
      <c r="I172" s="43"/>
      <c r="J172" s="43"/>
      <c r="K172" s="56"/>
      <c r="L172" s="43"/>
    </row>
    <row r="173" spans="1:12" ht="15" x14ac:dyDescent="0.25">
      <c r="A173" s="23"/>
      <c r="B173" s="15"/>
      <c r="C173" s="11"/>
      <c r="D173" s="52" t="s">
        <v>44</v>
      </c>
      <c r="E173" s="53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230</v>
      </c>
      <c r="G175" s="19">
        <f t="shared" ref="G175:J175" si="80">SUM(G166:G174)</f>
        <v>16.1724</v>
      </c>
      <c r="H175" s="19">
        <f t="shared" si="80"/>
        <v>16.57</v>
      </c>
      <c r="I175" s="19">
        <f t="shared" si="80"/>
        <v>63.982300000000002</v>
      </c>
      <c r="J175" s="19">
        <f t="shared" si="80"/>
        <v>489.05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230</v>
      </c>
      <c r="G176" s="32">
        <f t="shared" ref="G176" si="82">G165+G175</f>
        <v>16.1724</v>
      </c>
      <c r="H176" s="32">
        <f t="shared" ref="H176" si="83">H165+H175</f>
        <v>16.57</v>
      </c>
      <c r="I176" s="32">
        <f t="shared" ref="I176" si="84">I165+I175</f>
        <v>63.982300000000002</v>
      </c>
      <c r="J176" s="32">
        <f t="shared" ref="J176:L176" si="85">J165+J175</f>
        <v>489.05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3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53" t="s">
        <v>86</v>
      </c>
      <c r="F188" s="43" t="s">
        <v>80</v>
      </c>
      <c r="G188" s="43">
        <v>12.475</v>
      </c>
      <c r="H188" s="43">
        <v>15.68</v>
      </c>
      <c r="I188" s="43">
        <v>19.334999999999997</v>
      </c>
      <c r="J188" s="43">
        <v>271.5</v>
      </c>
      <c r="K188" s="44">
        <v>143.24100000000001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51</v>
      </c>
      <c r="F189" s="43">
        <v>200</v>
      </c>
      <c r="G189" s="43">
        <v>0.66200000000000003</v>
      </c>
      <c r="H189" s="43">
        <v>9.0000000000000011E-2</v>
      </c>
      <c r="I189" s="43">
        <v>22.034000000000002</v>
      </c>
      <c r="J189" s="43">
        <v>92.800000000000011</v>
      </c>
      <c r="K189" s="44">
        <v>349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43</v>
      </c>
      <c r="F190" s="43">
        <v>30</v>
      </c>
      <c r="G190" s="43">
        <v>2.2799999999999998</v>
      </c>
      <c r="H190" s="43">
        <v>0.24</v>
      </c>
      <c r="I190" s="43">
        <v>14.76</v>
      </c>
      <c r="J190" s="43">
        <v>70.5</v>
      </c>
      <c r="K190" s="56" t="s">
        <v>42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56"/>
      <c r="L191" s="43"/>
    </row>
    <row r="192" spans="1:12" ht="15" x14ac:dyDescent="0.25">
      <c r="A192" s="23"/>
      <c r="B192" s="15"/>
      <c r="C192" s="11"/>
      <c r="D192" s="6" t="s">
        <v>24</v>
      </c>
      <c r="E192" s="42" t="s">
        <v>55</v>
      </c>
      <c r="F192" s="43">
        <v>100</v>
      </c>
      <c r="G192" s="43">
        <v>0.4</v>
      </c>
      <c r="H192" s="43">
        <v>0.4</v>
      </c>
      <c r="I192" s="43">
        <v>9.8000000000000007</v>
      </c>
      <c r="J192" s="43">
        <v>47</v>
      </c>
      <c r="K192" s="44" t="s">
        <v>42</v>
      </c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330</v>
      </c>
      <c r="G194" s="19">
        <f t="shared" ref="G194:J194" si="88">SUM(G185:G193)</f>
        <v>15.817</v>
      </c>
      <c r="H194" s="19">
        <f t="shared" si="88"/>
        <v>16.409999999999997</v>
      </c>
      <c r="I194" s="19">
        <f t="shared" si="88"/>
        <v>65.929000000000002</v>
      </c>
      <c r="J194" s="19">
        <f t="shared" si="88"/>
        <v>481.8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0" t="s">
        <v>4</v>
      </c>
      <c r="D195" s="61"/>
      <c r="E195" s="31"/>
      <c r="F195" s="32">
        <f>F184+F194</f>
        <v>330</v>
      </c>
      <c r="G195" s="32">
        <f t="shared" ref="G195" si="90">G184+G194</f>
        <v>15.817</v>
      </c>
      <c r="H195" s="32">
        <f t="shared" ref="H195" si="91">H184+H194</f>
        <v>16.409999999999997</v>
      </c>
      <c r="I195" s="32">
        <f t="shared" ref="I195" si="92">I184+I194</f>
        <v>65.929000000000002</v>
      </c>
      <c r="J195" s="32">
        <f t="shared" ref="J195:L195" si="93">J184+J194</f>
        <v>481.8</v>
      </c>
      <c r="K195" s="32"/>
      <c r="L195" s="32">
        <f t="shared" si="93"/>
        <v>0</v>
      </c>
    </row>
    <row r="196" spans="1:12" x14ac:dyDescent="0.2">
      <c r="A196" s="27"/>
      <c r="B196" s="28"/>
      <c r="C196" s="62" t="s">
        <v>5</v>
      </c>
      <c r="D196" s="62"/>
      <c r="E196" s="62"/>
      <c r="F196" s="34">
        <f>(F24+F43+F62+F81+F100+F119+F138+F157+F176+F195)/(IF(F24=0,0,1)+IF(F43=0,0,1)+IF(F62=0,0,1)+IF(F81=0,0,1)+IF(F100=0,0,1)+IF(F119=0,0,1)+IF(F138=0,0,1)+IF(F157=0,0,1)+IF(F176=0,0,1)+IF(F195=0,0,1))</f>
        <v>224.5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18.250753333333332</v>
      </c>
      <c r="H196" s="34">
        <f t="shared" si="94"/>
        <v>18.577719999999999</v>
      </c>
      <c r="I196" s="34">
        <f t="shared" si="94"/>
        <v>74.803829999999991</v>
      </c>
      <c r="J196" s="34">
        <f t="shared" si="94"/>
        <v>540.12000000000012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2024-10-07T06:18:41Z</dcterms:modified>
</cp:coreProperties>
</file>