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13" i="1" l="1"/>
  <c r="F164" i="1" l="1"/>
  <c r="F147" i="1"/>
  <c r="F130" i="1"/>
  <c r="F122" i="1"/>
  <c r="G122" i="1"/>
  <c r="H122" i="1"/>
  <c r="I122" i="1"/>
  <c r="J122" i="1"/>
  <c r="L122" i="1"/>
  <c r="A123" i="1"/>
  <c r="B123" i="1"/>
  <c r="F96" i="1"/>
  <c r="F79" i="1"/>
  <c r="F63" i="1"/>
  <c r="F46" i="1"/>
  <c r="F29" i="1"/>
  <c r="F12" i="1"/>
  <c r="B174" i="1" l="1"/>
  <c r="A174" i="1"/>
  <c r="L173" i="1"/>
  <c r="J173" i="1"/>
  <c r="I173" i="1"/>
  <c r="H173" i="1"/>
  <c r="G173" i="1"/>
  <c r="F173" i="1"/>
  <c r="B165" i="1"/>
  <c r="A165" i="1"/>
  <c r="L164" i="1"/>
  <c r="J164" i="1"/>
  <c r="I164" i="1"/>
  <c r="I174" i="1" s="1"/>
  <c r="H164" i="1"/>
  <c r="G164" i="1"/>
  <c r="F174" i="1"/>
  <c r="B157" i="1"/>
  <c r="A157" i="1"/>
  <c r="L156" i="1"/>
  <c r="J156" i="1"/>
  <c r="I156" i="1"/>
  <c r="H156" i="1"/>
  <c r="G156" i="1"/>
  <c r="F156" i="1"/>
  <c r="B148" i="1"/>
  <c r="A148" i="1"/>
  <c r="L147" i="1"/>
  <c r="L157" i="1" s="1"/>
  <c r="J147" i="1"/>
  <c r="I147" i="1"/>
  <c r="I157" i="1" s="1"/>
  <c r="H147" i="1"/>
  <c r="H157" i="1" s="1"/>
  <c r="G147" i="1"/>
  <c r="F157" i="1"/>
  <c r="B140" i="1"/>
  <c r="A140" i="1"/>
  <c r="L139" i="1"/>
  <c r="J139" i="1"/>
  <c r="I139" i="1"/>
  <c r="H139" i="1"/>
  <c r="G139" i="1"/>
  <c r="F139" i="1"/>
  <c r="F140" i="1" s="1"/>
  <c r="B131" i="1"/>
  <c r="A131" i="1"/>
  <c r="L130" i="1"/>
  <c r="J130" i="1"/>
  <c r="I130" i="1"/>
  <c r="I140" i="1" s="1"/>
  <c r="H130" i="1"/>
  <c r="G130" i="1"/>
  <c r="B114" i="1"/>
  <c r="A114" i="1"/>
  <c r="L113" i="1"/>
  <c r="L123" i="1" s="1"/>
  <c r="J113" i="1"/>
  <c r="J123" i="1" s="1"/>
  <c r="I113" i="1"/>
  <c r="I123" i="1" s="1"/>
  <c r="H113" i="1"/>
  <c r="H123" i="1" s="1"/>
  <c r="G113" i="1"/>
  <c r="G123" i="1" s="1"/>
  <c r="F123" i="1"/>
  <c r="B106" i="1"/>
  <c r="A106" i="1"/>
  <c r="L105" i="1"/>
  <c r="J105" i="1"/>
  <c r="I105" i="1"/>
  <c r="H105" i="1"/>
  <c r="G105" i="1"/>
  <c r="F105" i="1"/>
  <c r="B97" i="1"/>
  <c r="A97" i="1"/>
  <c r="L96" i="1"/>
  <c r="L106" i="1" s="1"/>
  <c r="J96" i="1"/>
  <c r="I96" i="1"/>
  <c r="I106" i="1" s="1"/>
  <c r="H96" i="1"/>
  <c r="H106" i="1" s="1"/>
  <c r="G96" i="1"/>
  <c r="F106" i="1"/>
  <c r="B89" i="1"/>
  <c r="A89" i="1"/>
  <c r="L88" i="1"/>
  <c r="J88" i="1"/>
  <c r="I88" i="1"/>
  <c r="H88" i="1"/>
  <c r="G88" i="1"/>
  <c r="F88" i="1"/>
  <c r="F89" i="1" s="1"/>
  <c r="B80" i="1"/>
  <c r="A80" i="1"/>
  <c r="L79" i="1"/>
  <c r="L89" i="1" s="1"/>
  <c r="J79" i="1"/>
  <c r="I79" i="1"/>
  <c r="I89" i="1" s="1"/>
  <c r="H79" i="1"/>
  <c r="H89" i="1" s="1"/>
  <c r="G79" i="1"/>
  <c r="B72" i="1"/>
  <c r="A72" i="1"/>
  <c r="L71" i="1"/>
  <c r="J71" i="1"/>
  <c r="I71" i="1"/>
  <c r="H71" i="1"/>
  <c r="G71" i="1"/>
  <c r="F71" i="1"/>
  <c r="F72" i="1" s="1"/>
  <c r="B64" i="1"/>
  <c r="A64" i="1"/>
  <c r="L63" i="1"/>
  <c r="L72" i="1" s="1"/>
  <c r="J63" i="1"/>
  <c r="I63" i="1"/>
  <c r="H63" i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I12" i="1"/>
  <c r="I22" i="1" s="1"/>
  <c r="H12" i="1"/>
  <c r="H22" i="1" s="1"/>
  <c r="G12" i="1"/>
  <c r="F22" i="1"/>
  <c r="J174" i="1" l="1"/>
  <c r="J106" i="1"/>
  <c r="G106" i="1"/>
  <c r="H39" i="1"/>
  <c r="L174" i="1"/>
  <c r="J22" i="1"/>
  <c r="G22" i="1"/>
  <c r="G157" i="1"/>
  <c r="J157" i="1"/>
  <c r="G140" i="1"/>
  <c r="J140" i="1"/>
  <c r="L140" i="1"/>
  <c r="J89" i="1"/>
  <c r="G89" i="1"/>
  <c r="J56" i="1"/>
  <c r="I56" i="1"/>
  <c r="I175" i="1" s="1"/>
  <c r="G174" i="1"/>
  <c r="H140" i="1"/>
  <c r="H174" i="1"/>
  <c r="G39" i="1"/>
  <c r="J39" i="1"/>
  <c r="F175" i="1"/>
  <c r="L175" i="1" l="1"/>
  <c r="G175" i="1"/>
  <c r="J175" i="1"/>
  <c r="H175" i="1"/>
</calcChain>
</file>

<file path=xl/sharedStrings.xml><?xml version="1.0" encoding="utf-8"?>
<sst xmlns="http://schemas.openxmlformats.org/spreadsheetml/2006/main" count="315" uniqueCount="113">
  <si>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</si>
  <si>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</si>
  <si>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</si>
  <si>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</si>
  <si>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</si>
  <si>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</si>
  <si>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</si>
  <si>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</si>
  <si>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</si>
  <si>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</si>
  <si>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</si>
  <si>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</si>
  <si>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</si>
  <si>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</si>
  <si>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</si>
  <si>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</si>
  <si>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</si>
  <si>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</si>
  <si>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</si>
  <si>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</si>
  <si>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</si>
  <si>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</si>
  <si>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</si>
  <si>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</si>
  <si>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</si>
  <si>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</si>
  <si>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</si>
  <si>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</si>
  <si>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</si>
  <si>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</si>
  <si>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</si>
  <si>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</si>
  <si>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</si>
  <si>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</si>
  <si>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</si>
  <si>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</si>
  <si>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</si>
  <si>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</si>
  <si>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</si>
  <si>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</si>
  <si>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</si>
  <si>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</si>
  <si>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</si>
  <si>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доп.гарнир</t>
  </si>
  <si>
    <t>Щи из свежей капусты с картофелем, со сметаной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</si>
  <si>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</si>
  <si>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</si>
  <si>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</si>
  <si>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</si>
  <si>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</si>
  <si>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</si>
  <si>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</si>
  <si>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</si>
  <si>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</si>
  <si>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Яблоки</t>
  </si>
  <si>
    <t>100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</si>
  <si>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</si>
  <si>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</si>
  <si>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</si>
  <si>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</si>
  <si>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</si>
  <si>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сладкое</t>
  </si>
  <si>
    <t>Печенье</t>
  </si>
  <si>
    <t>65</t>
  </si>
  <si>
    <t>Какао с молоком</t>
  </si>
  <si>
    <t>Борщ из свежей капусты с картофелем</t>
  </si>
  <si>
    <t>Каша кукурузная молочная</t>
  </si>
  <si>
    <t>Птица тушеная в сметанно-томатном соусе</t>
  </si>
  <si>
    <t>Компот из свежих яблок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</si>
  <si>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</si>
  <si>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</si>
  <si>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</si>
  <si>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</si>
  <si>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60</t>
  </si>
  <si>
    <t>Каша пшенная молочная</t>
  </si>
  <si>
    <t>доп. гарнир</t>
  </si>
  <si>
    <t>Жаркое из птицы (куриных грудок)</t>
  </si>
  <si>
    <t>45</t>
  </si>
  <si>
    <t>155</t>
  </si>
  <si>
    <t>Суп картофельный с горохом</t>
  </si>
  <si>
    <t>Биточки рыбные</t>
  </si>
  <si>
    <t>Каша пшеничная молочная</t>
  </si>
  <si>
    <t>Щи из св.капусты с картофелем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</si>
  <si>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</si>
  <si>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</si>
  <si>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</si>
  <si>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</si>
  <si>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</si>
  <si>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Котлеты домашние с гречкой</t>
  </si>
  <si>
    <t>Булочка сдобная</t>
  </si>
  <si>
    <t>Каша гречневая молочная вязкая</t>
  </si>
  <si>
    <t>Биточки куриные Солнышко</t>
  </si>
  <si>
    <t>Каша пшеничная вязкая с маслом сливочным</t>
  </si>
  <si>
    <t>Икра кабачковая</t>
  </si>
  <si>
    <t>Каша геркулесовая молочная вязкая с маслом сливочным</t>
  </si>
  <si>
    <t>Пельмени отварные с маслом сливочным</t>
  </si>
  <si>
    <t>Напиток из урюка</t>
  </si>
  <si>
    <t>Сырники из творога со сгущенным молоком</t>
  </si>
  <si>
    <t>Каша гречневая вязкая</t>
  </si>
  <si>
    <t>Яйцо отварное</t>
  </si>
  <si>
    <t>Чай с сахаром</t>
  </si>
  <si>
    <t>Капуста квашеная</t>
  </si>
  <si>
    <t>Каша пшенная молочная с маслом сливочным</t>
  </si>
  <si>
    <t>Суп гороховы с гренками</t>
  </si>
  <si>
    <t>Котлеты Здоровье из куриных грудок</t>
  </si>
  <si>
    <t>Каша гречневая вязкая с маслом сливочным</t>
  </si>
  <si>
    <t>Пряники</t>
  </si>
  <si>
    <t>35</t>
  </si>
  <si>
    <t>Тефтели мясные с геркулесом</t>
  </si>
  <si>
    <t>Пюре картофельное с маслом сливочным</t>
  </si>
  <si>
    <t>Каша яневая молочная с маслом сливочным</t>
  </si>
  <si>
    <t>Гуляш из куриной грудки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</si>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</sst>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4" borderId="1" xfId="0" applyFont="1" applyFill="1" applyBorder="1"/>
    <xf numFmtId="0" fontId="13" fillId="4" borderId="4" xfId="0" applyFont="1" applyFill="1" applyBorder="1"/>
    <xf numFmtId="0" fontId="13" fillId="4" borderId="2" xfId="0" applyFont="1" applyFill="1" applyBorder="1"/>
    <xf numFmtId="0" fontId="14" fillId="4" borderId="1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vertical="center" wrapText="1"/>
    </xf>
    <xf numFmtId="49" fontId="13" fillId="4" borderId="23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24" xfId="0" applyNumberFormat="1" applyFont="1" applyFill="1" applyBorder="1" applyAlignment="1" applyProtection="1">
      <alignment horizontal="right"/>
      <protection locked="0"/>
    </xf>
    <xf numFmtId="49" fontId="15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5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4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4" fillId="4" borderId="5" xfId="0" applyFont="1" applyFill="1" applyBorder="1" applyAlignment="1">
      <alignment vertical="center" wrapText="1"/>
    </xf>
    <xf numFmtId="0" fontId="2" fillId="4" borderId="2" xfId="0" applyFont="1" applyFill="1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right"/>
    </xf>
    <xf numFmtId="49" fontId="14" fillId="4" borderId="23" xfId="0" applyNumberFormat="1" applyFont="1" applyFill="1" applyBorder="1" applyAlignment="1" applyProtection="1">
      <alignment horizontal="right"/>
      <protection locked="0"/>
    </xf>
    <xf numFmtId="49" fontId="14" fillId="4" borderId="8" xfId="0" applyNumberFormat="1" applyFont="1" applyFill="1" applyBorder="1" applyAlignment="1" applyProtection="1">
      <alignment horizontal="right"/>
      <protection locked="0"/>
    </xf>
    <xf numFmtId="49" fontId="14" fillId="4" borderId="24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/>
    <xf numFmtId="0" fontId="4" fillId="2" borderId="4" xfId="0" applyFont="1" applyFill="1" applyBorder="1" applyAlignment="1" applyProtection="1">
      <alignment horizontal="right" vertical="top" wrapText="1"/>
      <protection locked="0"/>
    </xf>
    <xf numFmtId="4" fontId="4" fillId="0" borderId="10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tabSelected="1" workbookViewId="0">
      <pane xSplit="4" ySplit="5" topLeftCell="E51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0"/>
      <c r="D1" s="81"/>
      <c r="E1" s="81"/>
      <c r="F1" s="68" t="s">
        <v>86</v>
      </c>
      <c r="G1" s="2" t="s">
        <v>16</v>
      </c>
      <c r="H1" s="82" t="s">
        <v>87</v>
      </c>
      <c r="I1" s="83"/>
      <c r="J1" s="83"/>
      <c r="K1" s="83"/>
    </row>
    <row r="2" spans="1:12" ht="18" x14ac:dyDescent="0.2">
      <c r="A2" s="32" t="s">
        <v>6</v>
      </c>
      <c r="C2" s="2"/>
      <c r="G2" s="2" t="s">
        <v>17</v>
      </c>
      <c r="H2" s="82"/>
      <c r="I2" s="83"/>
      <c r="J2" s="83"/>
      <c r="K2" s="83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9</v>
      </c>
      <c r="I3" s="44">
        <v>1</v>
      </c>
      <c r="J3" s="45">
        <v>2024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33.7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61</v>
      </c>
      <c r="E6" s="50" t="s">
        <v>62</v>
      </c>
      <c r="F6" s="53" t="s">
        <v>39</v>
      </c>
      <c r="G6" s="36">
        <v>2.96</v>
      </c>
      <c r="H6" s="36">
        <v>3.76</v>
      </c>
      <c r="I6" s="36">
        <v>10.94</v>
      </c>
      <c r="J6" s="36">
        <v>124.28</v>
      </c>
      <c r="K6" s="56"/>
      <c r="L6" s="36">
        <v>39.049999999999997</v>
      </c>
    </row>
    <row r="7" spans="1:12" ht="15" x14ac:dyDescent="0.25">
      <c r="A7" s="20"/>
      <c r="B7" s="12"/>
      <c r="C7" s="9"/>
      <c r="D7" s="48" t="s">
        <v>28</v>
      </c>
      <c r="E7" s="51" t="s">
        <v>36</v>
      </c>
      <c r="F7" s="54" t="s">
        <v>40</v>
      </c>
      <c r="G7" s="39">
        <v>5.6</v>
      </c>
      <c r="H7" s="39">
        <v>2.16</v>
      </c>
      <c r="I7" s="39">
        <v>35.36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37</v>
      </c>
      <c r="F8" s="55" t="s">
        <v>41</v>
      </c>
      <c r="G8" s="39">
        <v>6.44</v>
      </c>
      <c r="H8" s="39">
        <v>9.16</v>
      </c>
      <c r="I8" s="39">
        <v>15.23</v>
      </c>
      <c r="J8" s="39">
        <v>141.12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57</v>
      </c>
      <c r="F9" s="55" t="s">
        <v>42</v>
      </c>
      <c r="G9" s="39">
        <v>7.0000000000000007E-2</v>
      </c>
      <c r="H9" s="39">
        <v>0.02</v>
      </c>
      <c r="I9" s="39">
        <v>8</v>
      </c>
      <c r="J9" s="39">
        <v>32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15.07</v>
      </c>
      <c r="H12" s="16">
        <f>SUM(H6:H11)</f>
        <v>15.1</v>
      </c>
      <c r="I12" s="16">
        <f>SUM(I6:I11)</f>
        <v>69.53</v>
      </c>
      <c r="J12" s="16">
        <f>SUM(J6:J11)</f>
        <v>492.92</v>
      </c>
      <c r="K12" s="22"/>
      <c r="L12" s="16">
        <f>SUM(L6:L11)</f>
        <v>39.049999999999997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44</v>
      </c>
      <c r="F13" s="62">
        <v>205</v>
      </c>
      <c r="G13" s="39">
        <v>7.54</v>
      </c>
      <c r="H13" s="39">
        <v>11.91</v>
      </c>
      <c r="I13" s="39">
        <v>6.5</v>
      </c>
      <c r="J13" s="39">
        <v>153.9</v>
      </c>
      <c r="K13" s="40"/>
      <c r="L13" s="39">
        <v>80.66</v>
      </c>
    </row>
    <row r="14" spans="1:12" ht="15" x14ac:dyDescent="0.25">
      <c r="A14" s="20"/>
      <c r="B14" s="12"/>
      <c r="C14" s="9"/>
      <c r="D14" s="60" t="s">
        <v>25</v>
      </c>
      <c r="E14" s="52" t="s">
        <v>88</v>
      </c>
      <c r="F14" s="62">
        <v>90</v>
      </c>
      <c r="G14" s="39">
        <v>8.01</v>
      </c>
      <c r="H14" s="39">
        <v>11.14</v>
      </c>
      <c r="I14" s="39">
        <v>35.71</v>
      </c>
      <c r="J14" s="39">
        <v>248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47</v>
      </c>
      <c r="F15" s="62">
        <v>153</v>
      </c>
      <c r="G15" s="39">
        <v>5.68</v>
      </c>
      <c r="H15" s="39">
        <v>2.88</v>
      </c>
      <c r="I15" s="39">
        <v>31.96</v>
      </c>
      <c r="J15" s="39">
        <v>176.1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48</v>
      </c>
      <c r="F16" s="60">
        <v>200</v>
      </c>
      <c r="G16" s="39">
        <v>0.7</v>
      </c>
      <c r="H16" s="39">
        <v>0.1</v>
      </c>
      <c r="I16" s="39">
        <v>22.03</v>
      </c>
      <c r="J16" s="39">
        <v>92.9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45</v>
      </c>
      <c r="F17" s="61">
        <v>25</v>
      </c>
      <c r="G17" s="39">
        <v>1.9</v>
      </c>
      <c r="H17" s="39">
        <v>0.2</v>
      </c>
      <c r="I17" s="39">
        <v>12.3</v>
      </c>
      <c r="J17" s="39">
        <v>58.75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46</v>
      </c>
      <c r="F18" s="60">
        <v>30</v>
      </c>
      <c r="G18" s="39">
        <v>1.98</v>
      </c>
      <c r="H18" s="39">
        <v>0.36</v>
      </c>
      <c r="I18" s="39">
        <v>11.88</v>
      </c>
      <c r="J18" s="39">
        <v>59.4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703</v>
      </c>
      <c r="G21" s="16">
        <f>SUM(G13:G20)</f>
        <v>25.81</v>
      </c>
      <c r="H21" s="16">
        <f>SUM(H13:H20)</f>
        <v>26.59</v>
      </c>
      <c r="I21" s="16">
        <f>SUM(I13:I20)</f>
        <v>120.38</v>
      </c>
      <c r="J21" s="16">
        <f>SUM(J13:J20)</f>
        <v>789.05</v>
      </c>
      <c r="K21" s="22"/>
      <c r="L21" s="16">
        <f>SUM(L13:L20)</f>
        <v>80.66</v>
      </c>
    </row>
    <row r="22" spans="1:12" ht="15" x14ac:dyDescent="0.2">
      <c r="A22" s="26">
        <f>A6</f>
        <v>1</v>
      </c>
      <c r="B22" s="27">
        <f>B6</f>
        <v>1</v>
      </c>
      <c r="C22" s="76" t="s">
        <v>4</v>
      </c>
      <c r="D22" s="77"/>
      <c r="E22" s="28"/>
      <c r="F22" s="29">
        <f>F12+F21</f>
        <v>1203</v>
      </c>
      <c r="G22" s="29">
        <f>G12+G21</f>
        <v>40.879999999999995</v>
      </c>
      <c r="H22" s="29">
        <f>H12+H21</f>
        <v>41.69</v>
      </c>
      <c r="I22" s="29">
        <f>I12+I21</f>
        <v>189.91</v>
      </c>
      <c r="J22" s="29">
        <f>J12+J21</f>
        <v>1281.97</v>
      </c>
      <c r="K22" s="29"/>
      <c r="L22" s="29">
        <f>L12+L21</f>
        <v>119.71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89</v>
      </c>
      <c r="F23" s="69" t="s">
        <v>50</v>
      </c>
      <c r="G23" s="36">
        <v>7.05</v>
      </c>
      <c r="H23" s="36">
        <v>9.3000000000000007</v>
      </c>
      <c r="I23" s="36">
        <v>16.8</v>
      </c>
      <c r="J23" s="36">
        <v>209</v>
      </c>
      <c r="K23" s="37"/>
      <c r="L23" s="36">
        <v>39.049999999999997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36</v>
      </c>
      <c r="F24" s="70" t="s">
        <v>50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90</v>
      </c>
      <c r="F25" s="71" t="s">
        <v>42</v>
      </c>
      <c r="G25" s="39">
        <v>5.92</v>
      </c>
      <c r="H25" s="39">
        <v>5.59</v>
      </c>
      <c r="I25" s="39">
        <v>35.42</v>
      </c>
      <c r="J25" s="39">
        <v>206.46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51</v>
      </c>
      <c r="F26" s="71" t="s">
        <v>42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19.89</v>
      </c>
      <c r="H29" s="16">
        <f>SUM(H23:H28)</f>
        <v>19.02</v>
      </c>
      <c r="I29" s="16">
        <f>SUM(I23:I28)</f>
        <v>87.9</v>
      </c>
      <c r="J29" s="16">
        <f>SUM(J23:J28)</f>
        <v>606.56000000000006</v>
      </c>
      <c r="K29" s="22"/>
      <c r="L29" s="16">
        <f>SUM(L23:L28)</f>
        <v>39.049999999999997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52</v>
      </c>
      <c r="F30" s="62">
        <v>205</v>
      </c>
      <c r="G30" s="39">
        <v>5.94</v>
      </c>
      <c r="H30" s="39">
        <v>6.82</v>
      </c>
      <c r="I30" s="39">
        <v>12.56</v>
      </c>
      <c r="J30" s="39">
        <v>93.9</v>
      </c>
      <c r="K30" s="40"/>
      <c r="L30" s="39">
        <v>80.66</v>
      </c>
    </row>
    <row r="31" spans="1:12" ht="15" x14ac:dyDescent="0.25">
      <c r="A31" s="11"/>
      <c r="B31" s="12"/>
      <c r="C31" s="9"/>
      <c r="D31" s="60" t="s">
        <v>25</v>
      </c>
      <c r="E31" s="52" t="s">
        <v>91</v>
      </c>
      <c r="F31" s="62">
        <v>90</v>
      </c>
      <c r="G31" s="39">
        <v>6.01</v>
      </c>
      <c r="H31" s="39">
        <v>11.53</v>
      </c>
      <c r="I31" s="39">
        <v>12.88</v>
      </c>
      <c r="J31" s="39">
        <v>183.45</v>
      </c>
      <c r="K31" s="40"/>
      <c r="L31" s="39"/>
    </row>
    <row r="32" spans="1:12" ht="15" x14ac:dyDescent="0.25">
      <c r="A32" s="11"/>
      <c r="B32" s="12"/>
      <c r="C32" s="9"/>
      <c r="D32" s="72" t="s">
        <v>26</v>
      </c>
      <c r="E32" s="52" t="s">
        <v>92</v>
      </c>
      <c r="F32" s="62">
        <v>153</v>
      </c>
      <c r="G32" s="39">
        <v>6.7</v>
      </c>
      <c r="H32" s="39">
        <v>4.38</v>
      </c>
      <c r="I32" s="39">
        <v>35.99</v>
      </c>
      <c r="J32" s="39">
        <v>227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53</v>
      </c>
      <c r="F33" s="60">
        <v>200</v>
      </c>
      <c r="G33" s="39">
        <v>0.2</v>
      </c>
      <c r="H33" s="39">
        <v>0.1</v>
      </c>
      <c r="I33" s="39">
        <v>19.82</v>
      </c>
      <c r="J33" s="39">
        <v>68.12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45</v>
      </c>
      <c r="F34" s="61">
        <v>25</v>
      </c>
      <c r="G34" s="39">
        <v>1.9</v>
      </c>
      <c r="H34" s="39">
        <v>0.2</v>
      </c>
      <c r="I34" s="39">
        <v>12.3</v>
      </c>
      <c r="J34" s="39">
        <v>58.75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46</v>
      </c>
      <c r="F35" s="60">
        <v>30</v>
      </c>
      <c r="G35" s="39">
        <v>1.98</v>
      </c>
      <c r="H35" s="39">
        <v>0.36</v>
      </c>
      <c r="I35" s="39">
        <v>11.88</v>
      </c>
      <c r="J35" s="39">
        <v>59.4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703</v>
      </c>
      <c r="G38" s="16">
        <f>SUM(G30:G37)</f>
        <v>22.729999999999997</v>
      </c>
      <c r="H38" s="16">
        <f>SUM(H30:H37)</f>
        <v>23.39</v>
      </c>
      <c r="I38" s="16">
        <f>SUM(I30:I37)</f>
        <v>105.42999999999999</v>
      </c>
      <c r="J38" s="16">
        <f>SUM(J30:J37)</f>
        <v>690.62</v>
      </c>
      <c r="K38" s="22"/>
      <c r="L38" s="16">
        <f>SUM(L30:L37)</f>
        <v>80.66</v>
      </c>
    </row>
    <row r="39" spans="1:12" ht="15.75" customHeight="1" x14ac:dyDescent="0.2">
      <c r="A39" s="30">
        <f>A23</f>
        <v>1</v>
      </c>
      <c r="B39" s="30">
        <f>B23</f>
        <v>2</v>
      </c>
      <c r="C39" s="76" t="s">
        <v>4</v>
      </c>
      <c r="D39" s="77"/>
      <c r="E39" s="28"/>
      <c r="F39" s="29">
        <f>F29+F38</f>
        <v>1203</v>
      </c>
      <c r="G39" s="29">
        <f>G29+G38</f>
        <v>42.62</v>
      </c>
      <c r="H39" s="29">
        <f>H29+H38</f>
        <v>42.41</v>
      </c>
      <c r="I39" s="29">
        <f>I29+I38</f>
        <v>193.32999999999998</v>
      </c>
      <c r="J39" s="29">
        <f>J29+J38</f>
        <v>1297.18</v>
      </c>
      <c r="K39" s="29"/>
      <c r="L39" s="29">
        <f>L29+L38</f>
        <v>119.71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54</v>
      </c>
      <c r="F40" s="69" t="s">
        <v>55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39.049999999999997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36</v>
      </c>
      <c r="F41" s="70" t="s">
        <v>50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74</v>
      </c>
      <c r="F42" s="71" t="s">
        <v>83</v>
      </c>
      <c r="G42" s="39">
        <v>10.6</v>
      </c>
      <c r="H42" s="39">
        <v>13.52</v>
      </c>
      <c r="I42" s="39">
        <v>23.68</v>
      </c>
      <c r="J42" s="39">
        <v>236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38</v>
      </c>
      <c r="F43" s="71" t="s">
        <v>42</v>
      </c>
      <c r="G43" s="39">
        <v>0.13</v>
      </c>
      <c r="H43" s="39">
        <v>0.02</v>
      </c>
      <c r="I43" s="39">
        <v>8.1999999999999993</v>
      </c>
      <c r="J43" s="39">
        <v>34.020000000000003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500</v>
      </c>
      <c r="G46" s="16">
        <f>SUM(G40:G45)</f>
        <v>14.88</v>
      </c>
      <c r="H46" s="16">
        <f>SUM(H40:H45)</f>
        <v>15.389999999999999</v>
      </c>
      <c r="I46" s="16">
        <f>SUM(I40:I45)</f>
        <v>67.38</v>
      </c>
      <c r="J46" s="75">
        <f>SUM(J40:J45)</f>
        <v>448.02</v>
      </c>
      <c r="K46" s="22"/>
      <c r="L46" s="16">
        <f>SUM(L40:L45)</f>
        <v>39.049999999999997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58</v>
      </c>
      <c r="F47" s="62">
        <v>200</v>
      </c>
      <c r="G47" s="39">
        <v>4.3499999999999996</v>
      </c>
      <c r="H47" s="39">
        <v>4.83</v>
      </c>
      <c r="I47" s="39">
        <v>29.3</v>
      </c>
      <c r="J47" s="39">
        <v>92.4</v>
      </c>
      <c r="K47" s="40"/>
      <c r="L47" s="39">
        <v>80.66</v>
      </c>
    </row>
    <row r="48" spans="1:12" ht="15" x14ac:dyDescent="0.25">
      <c r="A48" s="20"/>
      <c r="B48" s="12"/>
      <c r="C48" s="9"/>
      <c r="D48" s="60" t="s">
        <v>25</v>
      </c>
      <c r="E48" s="52" t="s">
        <v>60</v>
      </c>
      <c r="F48" s="62">
        <v>200</v>
      </c>
      <c r="G48" s="39">
        <v>15.42</v>
      </c>
      <c r="H48" s="39">
        <v>17.96</v>
      </c>
      <c r="I48" s="39">
        <v>38.93</v>
      </c>
      <c r="J48" s="39">
        <v>390.5</v>
      </c>
      <c r="K48" s="40"/>
      <c r="L48" s="39"/>
    </row>
    <row r="49" spans="1:12" ht="15" x14ac:dyDescent="0.25">
      <c r="A49" s="20"/>
      <c r="B49" s="12"/>
      <c r="C49" s="9"/>
      <c r="D49" s="64" t="s">
        <v>43</v>
      </c>
      <c r="E49" s="52" t="s">
        <v>93</v>
      </c>
      <c r="F49" s="62">
        <v>40</v>
      </c>
      <c r="G49" s="39">
        <v>1.0900000000000001</v>
      </c>
      <c r="H49" s="39">
        <v>2.87</v>
      </c>
      <c r="I49" s="39">
        <v>5.82</v>
      </c>
      <c r="J49" s="39">
        <v>53.52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59</v>
      </c>
      <c r="F50" s="60">
        <v>200</v>
      </c>
      <c r="G50" s="39">
        <v>0.6</v>
      </c>
      <c r="H50" s="39">
        <v>0.1</v>
      </c>
      <c r="I50" s="39">
        <v>20.2</v>
      </c>
      <c r="J50" s="39">
        <v>123.6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45</v>
      </c>
      <c r="F51" s="61">
        <v>30</v>
      </c>
      <c r="G51" s="39">
        <v>2.2799999999999998</v>
      </c>
      <c r="H51" s="39">
        <v>0.24</v>
      </c>
      <c r="I51" s="39">
        <v>14.76</v>
      </c>
      <c r="J51" s="39">
        <v>70.5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46</v>
      </c>
      <c r="F52" s="60">
        <v>30</v>
      </c>
      <c r="G52" s="39">
        <v>1.98</v>
      </c>
      <c r="H52" s="39">
        <v>0.36</v>
      </c>
      <c r="I52" s="39">
        <v>11.88</v>
      </c>
      <c r="J52" s="39">
        <v>59.4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25.720000000000002</v>
      </c>
      <c r="H55" s="16">
        <f>SUM(H47:H54)</f>
        <v>26.36</v>
      </c>
      <c r="I55" s="16">
        <f>SUM(I47:I54)</f>
        <v>120.89000000000001</v>
      </c>
      <c r="J55" s="16">
        <f>SUM(J47:J54)</f>
        <v>789.92</v>
      </c>
      <c r="K55" s="22"/>
      <c r="L55" s="16">
        <f>SUM(L47:L54)</f>
        <v>80.66</v>
      </c>
    </row>
    <row r="56" spans="1:12" ht="15.75" customHeight="1" x14ac:dyDescent="0.2">
      <c r="A56" s="26">
        <f>A40</f>
        <v>1</v>
      </c>
      <c r="B56" s="27">
        <f>B40</f>
        <v>3</v>
      </c>
      <c r="C56" s="76" t="s">
        <v>4</v>
      </c>
      <c r="D56" s="77"/>
      <c r="E56" s="28"/>
      <c r="F56" s="29">
        <f>F46+F55</f>
        <v>1200</v>
      </c>
      <c r="G56" s="29">
        <f>G46+G55</f>
        <v>40.6</v>
      </c>
      <c r="H56" s="29">
        <f>H46+H55</f>
        <v>41.75</v>
      </c>
      <c r="I56" s="29">
        <f>I46+I55</f>
        <v>188.27</v>
      </c>
      <c r="J56" s="29">
        <f>J46+J55</f>
        <v>1237.94</v>
      </c>
      <c r="K56" s="29"/>
      <c r="L56" s="29">
        <f>L46+L55</f>
        <v>119.71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28</v>
      </c>
      <c r="E57" s="50" t="s">
        <v>49</v>
      </c>
      <c r="F57" s="53" t="s">
        <v>50</v>
      </c>
      <c r="G57" s="36">
        <v>6.27</v>
      </c>
      <c r="H57" s="36">
        <v>7.86</v>
      </c>
      <c r="I57" s="36">
        <v>14.83</v>
      </c>
      <c r="J57" s="36">
        <v>155</v>
      </c>
      <c r="K57" s="37"/>
      <c r="L57" s="36">
        <v>39.049999999999997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36</v>
      </c>
      <c r="F58" s="54" t="s">
        <v>63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39"/>
    </row>
    <row r="59" spans="1:12" ht="30" x14ac:dyDescent="0.25">
      <c r="A59" s="20"/>
      <c r="B59" s="12"/>
      <c r="C59" s="9"/>
      <c r="D59" s="49" t="s">
        <v>20</v>
      </c>
      <c r="E59" s="52" t="s">
        <v>94</v>
      </c>
      <c r="F59" s="55" t="s">
        <v>41</v>
      </c>
      <c r="G59" s="39">
        <v>4.99</v>
      </c>
      <c r="H59" s="39">
        <v>7.4</v>
      </c>
      <c r="I59" s="39">
        <v>28.81</v>
      </c>
      <c r="J59" s="39">
        <v>206.3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64</v>
      </c>
      <c r="F60" s="55" t="s">
        <v>42</v>
      </c>
      <c r="G60" s="39">
        <v>4.08</v>
      </c>
      <c r="H60" s="39">
        <v>3.54</v>
      </c>
      <c r="I60" s="39">
        <v>2.61</v>
      </c>
      <c r="J60" s="39">
        <v>58.6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20.21</v>
      </c>
      <c r="H63" s="16">
        <f>SUM(H57:H62)</f>
        <v>20.68</v>
      </c>
      <c r="I63" s="16">
        <f>SUM(I57:I62)</f>
        <v>79.66</v>
      </c>
      <c r="J63" s="16">
        <f>SUM(J57:J62)</f>
        <v>590.20000000000005</v>
      </c>
      <c r="K63" s="22"/>
      <c r="L63" s="16">
        <f>SUM(L57:L62)</f>
        <v>39.049999999999997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65</v>
      </c>
      <c r="F64" s="62">
        <v>250</v>
      </c>
      <c r="G64" s="39">
        <v>2.8</v>
      </c>
      <c r="H64" s="39">
        <v>6.92</v>
      </c>
      <c r="I64" s="39">
        <v>16.93</v>
      </c>
      <c r="J64" s="39">
        <v>133.75</v>
      </c>
      <c r="K64" s="40"/>
      <c r="L64" s="39">
        <v>80.66</v>
      </c>
    </row>
    <row r="65" spans="1:12" ht="15" x14ac:dyDescent="0.25">
      <c r="A65" s="20"/>
      <c r="B65" s="12"/>
      <c r="C65" s="9"/>
      <c r="D65" s="60" t="s">
        <v>25</v>
      </c>
      <c r="E65" s="52" t="s">
        <v>95</v>
      </c>
      <c r="F65" s="62">
        <v>200</v>
      </c>
      <c r="G65" s="39">
        <v>15.04</v>
      </c>
      <c r="H65" s="39">
        <v>15.97</v>
      </c>
      <c r="I65" s="39">
        <v>28.8</v>
      </c>
      <c r="J65" s="39">
        <v>374.45</v>
      </c>
      <c r="K65" s="40"/>
      <c r="L65" s="39"/>
    </row>
    <row r="66" spans="1:12" ht="15" x14ac:dyDescent="0.25">
      <c r="A66" s="20"/>
      <c r="B66" s="12"/>
      <c r="C66" s="9"/>
      <c r="D66" s="60" t="s">
        <v>27</v>
      </c>
      <c r="E66" s="52" t="s">
        <v>96</v>
      </c>
      <c r="F66" s="60">
        <v>200</v>
      </c>
      <c r="G66" s="39">
        <v>0.75</v>
      </c>
      <c r="H66" s="39">
        <v>0.06</v>
      </c>
      <c r="I66" s="39">
        <v>15.95</v>
      </c>
      <c r="J66" s="39">
        <v>68.52</v>
      </c>
      <c r="K66" s="40"/>
      <c r="L66" s="39"/>
    </row>
    <row r="67" spans="1:12" ht="15" x14ac:dyDescent="0.25">
      <c r="A67" s="20"/>
      <c r="B67" s="12"/>
      <c r="C67" s="9"/>
      <c r="D67" s="61" t="s">
        <v>28</v>
      </c>
      <c r="E67" s="63" t="s">
        <v>45</v>
      </c>
      <c r="F67" s="61">
        <v>20</v>
      </c>
      <c r="G67" s="39">
        <v>1.52</v>
      </c>
      <c r="H67" s="39">
        <v>0.16</v>
      </c>
      <c r="I67" s="39">
        <v>22.14</v>
      </c>
      <c r="J67" s="39">
        <v>47</v>
      </c>
      <c r="K67" s="40"/>
      <c r="L67" s="39"/>
    </row>
    <row r="68" spans="1:12" ht="15" x14ac:dyDescent="0.25">
      <c r="A68" s="20"/>
      <c r="B68" s="12"/>
      <c r="C68" s="9"/>
      <c r="D68" s="60" t="s">
        <v>29</v>
      </c>
      <c r="E68" s="52" t="s">
        <v>46</v>
      </c>
      <c r="F68" s="60">
        <v>30</v>
      </c>
      <c r="G68" s="39">
        <v>1.98</v>
      </c>
      <c r="H68" s="39">
        <v>0.36</v>
      </c>
      <c r="I68" s="39">
        <v>11.88</v>
      </c>
      <c r="J68" s="39">
        <v>59.4</v>
      </c>
      <c r="K68" s="40"/>
      <c r="L68" s="39"/>
    </row>
    <row r="69" spans="1:12" ht="15" x14ac:dyDescent="0.25">
      <c r="A69" s="20"/>
      <c r="B69" s="12"/>
      <c r="C69" s="9"/>
      <c r="D69" s="65"/>
      <c r="E69" s="66"/>
      <c r="F69" s="67"/>
      <c r="G69" s="39"/>
      <c r="H69" s="39"/>
      <c r="I69" s="39"/>
      <c r="J69" s="39"/>
      <c r="K69" s="40"/>
      <c r="L69" s="39"/>
    </row>
    <row r="70" spans="1:12" ht="15" x14ac:dyDescent="0.25">
      <c r="A70" s="20"/>
      <c r="B70" s="12"/>
      <c r="C70" s="9"/>
      <c r="D70" s="5"/>
      <c r="E70" s="38"/>
      <c r="F70" s="39"/>
      <c r="G70" s="39"/>
      <c r="H70" s="39"/>
      <c r="I70" s="39"/>
      <c r="J70" s="39"/>
      <c r="K70" s="40"/>
      <c r="L70" s="39"/>
    </row>
    <row r="71" spans="1:12" ht="15" x14ac:dyDescent="0.25">
      <c r="A71" s="21"/>
      <c r="B71" s="14"/>
      <c r="C71" s="6"/>
      <c r="D71" s="15" t="s">
        <v>30</v>
      </c>
      <c r="E71" s="7"/>
      <c r="F71" s="16">
        <f>SUM(F64:F70)</f>
        <v>700</v>
      </c>
      <c r="G71" s="16">
        <f>SUM(G64:G70)</f>
        <v>22.09</v>
      </c>
      <c r="H71" s="16">
        <f>SUM(H64:H70)</f>
        <v>23.47</v>
      </c>
      <c r="I71" s="16">
        <f>SUM(I64:I70)</f>
        <v>95.7</v>
      </c>
      <c r="J71" s="16">
        <f>SUM(J64:J70)</f>
        <v>683.12</v>
      </c>
      <c r="K71" s="22"/>
      <c r="L71" s="16">
        <f>SUM(L64:L70)</f>
        <v>80.66</v>
      </c>
    </row>
    <row r="72" spans="1:12" ht="15.75" customHeight="1" x14ac:dyDescent="0.2">
      <c r="A72" s="26">
        <f>A57</f>
        <v>1</v>
      </c>
      <c r="B72" s="27">
        <f>B57</f>
        <v>4</v>
      </c>
      <c r="C72" s="76" t="s">
        <v>4</v>
      </c>
      <c r="D72" s="77"/>
      <c r="E72" s="28"/>
      <c r="F72" s="29">
        <f>F63+F71</f>
        <v>1200</v>
      </c>
      <c r="G72" s="29"/>
      <c r="H72" s="29"/>
      <c r="I72" s="29"/>
      <c r="J72" s="29"/>
      <c r="K72" s="29"/>
      <c r="L72" s="29">
        <f>L63+L71</f>
        <v>119.71</v>
      </c>
    </row>
    <row r="73" spans="1:12" ht="15" x14ac:dyDescent="0.25">
      <c r="A73" s="17">
        <v>1</v>
      </c>
      <c r="B73" s="18">
        <v>5</v>
      </c>
      <c r="C73" s="19" t="s">
        <v>19</v>
      </c>
      <c r="D73" s="47" t="s">
        <v>22</v>
      </c>
      <c r="E73" s="50" t="s">
        <v>54</v>
      </c>
      <c r="F73" s="69" t="s">
        <v>55</v>
      </c>
      <c r="G73" s="36">
        <v>0.4</v>
      </c>
      <c r="H73" s="36">
        <v>0.4</v>
      </c>
      <c r="I73" s="36">
        <v>9.8000000000000007</v>
      </c>
      <c r="J73" s="36">
        <v>47</v>
      </c>
      <c r="K73" s="37"/>
      <c r="L73" s="36">
        <v>39.049999999999997</v>
      </c>
    </row>
    <row r="74" spans="1:12" ht="15" x14ac:dyDescent="0.25">
      <c r="A74" s="20"/>
      <c r="B74" s="12"/>
      <c r="C74" s="9"/>
      <c r="D74" s="48" t="s">
        <v>28</v>
      </c>
      <c r="E74" s="51" t="s">
        <v>36</v>
      </c>
      <c r="F74" s="70" t="s">
        <v>50</v>
      </c>
      <c r="G74" s="39">
        <v>3.75</v>
      </c>
      <c r="H74" s="39">
        <v>1.45</v>
      </c>
      <c r="I74" s="39">
        <v>25.7</v>
      </c>
      <c r="J74" s="39">
        <v>131</v>
      </c>
      <c r="K74" s="40"/>
      <c r="L74" s="39"/>
    </row>
    <row r="75" spans="1:12" ht="15" x14ac:dyDescent="0.25">
      <c r="A75" s="20"/>
      <c r="B75" s="12"/>
      <c r="C75" s="9"/>
      <c r="D75" s="49" t="s">
        <v>20</v>
      </c>
      <c r="E75" s="52" t="s">
        <v>97</v>
      </c>
      <c r="F75" s="71" t="s">
        <v>83</v>
      </c>
      <c r="G75" s="39">
        <v>15.55</v>
      </c>
      <c r="H75" s="39">
        <v>18.350000000000001</v>
      </c>
      <c r="I75" s="39">
        <v>36.06</v>
      </c>
      <c r="J75" s="39">
        <v>398.93</v>
      </c>
      <c r="K75" s="40"/>
      <c r="L75" s="39"/>
    </row>
    <row r="76" spans="1:12" ht="15" x14ac:dyDescent="0.25">
      <c r="A76" s="20"/>
      <c r="B76" s="12"/>
      <c r="C76" s="9"/>
      <c r="D76" s="49" t="s">
        <v>21</v>
      </c>
      <c r="E76" s="52" t="s">
        <v>57</v>
      </c>
      <c r="F76" s="71" t="s">
        <v>42</v>
      </c>
      <c r="G76" s="39">
        <v>7.0000000000000007E-2</v>
      </c>
      <c r="H76" s="39">
        <v>0.02</v>
      </c>
      <c r="I76" s="39">
        <v>8</v>
      </c>
      <c r="J76" s="39">
        <v>32</v>
      </c>
      <c r="K76" s="40"/>
      <c r="L76" s="39"/>
    </row>
    <row r="77" spans="1:12" ht="15" x14ac:dyDescent="0.25">
      <c r="A77" s="20"/>
      <c r="B77" s="12"/>
      <c r="C77" s="9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1"/>
      <c r="B79" s="14"/>
      <c r="C79" s="6"/>
      <c r="D79" s="15" t="s">
        <v>30</v>
      </c>
      <c r="E79" s="7"/>
      <c r="F79" s="59">
        <f>F73+F74+F75+F76</f>
        <v>500</v>
      </c>
      <c r="G79" s="16">
        <f>SUM(G73:G78)</f>
        <v>19.770000000000003</v>
      </c>
      <c r="H79" s="16">
        <f>SUM(H73:H78)</f>
        <v>20.220000000000002</v>
      </c>
      <c r="I79" s="16">
        <f>SUM(I73:I78)</f>
        <v>79.56</v>
      </c>
      <c r="J79" s="16">
        <f>SUM(J73:J78)</f>
        <v>608.93000000000006</v>
      </c>
      <c r="K79" s="22"/>
      <c r="L79" s="16">
        <f>SUM(L73:L78)</f>
        <v>39.049999999999997</v>
      </c>
    </row>
    <row r="80" spans="1:12" ht="15" x14ac:dyDescent="0.25">
      <c r="A80" s="23">
        <f>A73</f>
        <v>1</v>
      </c>
      <c r="B80" s="10">
        <f>B73</f>
        <v>5</v>
      </c>
      <c r="C80" s="8" t="s">
        <v>23</v>
      </c>
      <c r="D80" s="60" t="s">
        <v>24</v>
      </c>
      <c r="E80" s="52" t="s">
        <v>79</v>
      </c>
      <c r="F80" s="62">
        <v>200</v>
      </c>
      <c r="G80" s="39">
        <v>4.3499999999999996</v>
      </c>
      <c r="H80" s="39">
        <v>5.22</v>
      </c>
      <c r="I80" s="39">
        <v>26.53</v>
      </c>
      <c r="J80" s="39">
        <v>218.6</v>
      </c>
      <c r="K80" s="40"/>
      <c r="L80" s="39">
        <v>80.66</v>
      </c>
    </row>
    <row r="81" spans="1:12" ht="15" x14ac:dyDescent="0.25">
      <c r="A81" s="20"/>
      <c r="B81" s="12"/>
      <c r="C81" s="9"/>
      <c r="D81" s="60" t="s">
        <v>25</v>
      </c>
      <c r="E81" s="52" t="s">
        <v>67</v>
      </c>
      <c r="F81" s="62">
        <v>100</v>
      </c>
      <c r="G81" s="39">
        <v>11.65</v>
      </c>
      <c r="H81" s="39">
        <v>11.66</v>
      </c>
      <c r="I81" s="39">
        <v>3.51</v>
      </c>
      <c r="J81" s="39">
        <v>166</v>
      </c>
      <c r="K81" s="40"/>
      <c r="L81" s="39"/>
    </row>
    <row r="82" spans="1:12" ht="15" x14ac:dyDescent="0.25">
      <c r="A82" s="20"/>
      <c r="B82" s="12"/>
      <c r="C82" s="9"/>
      <c r="D82" s="60" t="s">
        <v>26</v>
      </c>
      <c r="E82" s="52" t="s">
        <v>98</v>
      </c>
      <c r="F82" s="62">
        <v>150</v>
      </c>
      <c r="G82" s="39">
        <v>4.58</v>
      </c>
      <c r="H82" s="39">
        <v>5.01</v>
      </c>
      <c r="I82" s="39">
        <v>20.52</v>
      </c>
      <c r="J82" s="39">
        <v>145.5</v>
      </c>
      <c r="K82" s="40"/>
      <c r="L82" s="39"/>
    </row>
    <row r="83" spans="1:12" ht="15" x14ac:dyDescent="0.25">
      <c r="A83" s="20"/>
      <c r="B83" s="12"/>
      <c r="C83" s="9"/>
      <c r="D83" s="60" t="s">
        <v>27</v>
      </c>
      <c r="E83" s="52" t="s">
        <v>68</v>
      </c>
      <c r="F83" s="60">
        <v>200</v>
      </c>
      <c r="G83" s="39">
        <v>0.16</v>
      </c>
      <c r="H83" s="39">
        <v>0.16</v>
      </c>
      <c r="I83" s="39">
        <v>10.91</v>
      </c>
      <c r="J83" s="39">
        <v>46.6</v>
      </c>
      <c r="K83" s="40"/>
      <c r="L83" s="39"/>
    </row>
    <row r="84" spans="1:12" ht="15" x14ac:dyDescent="0.25">
      <c r="A84" s="20"/>
      <c r="B84" s="12"/>
      <c r="C84" s="9"/>
      <c r="D84" s="61" t="s">
        <v>28</v>
      </c>
      <c r="E84" s="63" t="s">
        <v>45</v>
      </c>
      <c r="F84" s="61">
        <v>20</v>
      </c>
      <c r="G84" s="39">
        <v>1.52</v>
      </c>
      <c r="H84" s="39">
        <v>0.16</v>
      </c>
      <c r="I84" s="39">
        <v>22.14</v>
      </c>
      <c r="J84" s="39">
        <v>47</v>
      </c>
      <c r="K84" s="40"/>
      <c r="L84" s="39"/>
    </row>
    <row r="85" spans="1:12" ht="15" x14ac:dyDescent="0.25">
      <c r="A85" s="20"/>
      <c r="B85" s="12"/>
      <c r="C85" s="9"/>
      <c r="D85" s="60" t="s">
        <v>29</v>
      </c>
      <c r="E85" s="52" t="s">
        <v>46</v>
      </c>
      <c r="F85" s="60">
        <v>30</v>
      </c>
      <c r="G85" s="39">
        <v>1.98</v>
      </c>
      <c r="H85" s="39">
        <v>0.36</v>
      </c>
      <c r="I85" s="39">
        <v>11.88</v>
      </c>
      <c r="J85" s="39">
        <v>59.4</v>
      </c>
      <c r="K85" s="40"/>
      <c r="L85" s="39"/>
    </row>
    <row r="86" spans="1:12" ht="15" x14ac:dyDescent="0.25">
      <c r="A86" s="20"/>
      <c r="B86" s="12"/>
      <c r="C86" s="9"/>
      <c r="D86" s="65"/>
      <c r="E86" s="66"/>
      <c r="F86" s="67"/>
      <c r="G86" s="39"/>
      <c r="H86" s="39"/>
      <c r="I86" s="39"/>
      <c r="J86" s="39"/>
      <c r="K86" s="40"/>
      <c r="L86" s="39"/>
    </row>
    <row r="87" spans="1:12" ht="15" x14ac:dyDescent="0.25">
      <c r="A87" s="20"/>
      <c r="B87" s="12"/>
      <c r="C87" s="9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1"/>
      <c r="B88" s="14"/>
      <c r="C88" s="6"/>
      <c r="D88" s="15" t="s">
        <v>30</v>
      </c>
      <c r="E88" s="7"/>
      <c r="F88" s="16">
        <f>SUM(F80:F87)</f>
        <v>700</v>
      </c>
      <c r="G88" s="16">
        <f>SUM(G80:G87)</f>
        <v>24.24</v>
      </c>
      <c r="H88" s="16">
        <f>SUM(H80:H87)</f>
        <v>22.57</v>
      </c>
      <c r="I88" s="16">
        <f>SUM(I80:I87)</f>
        <v>95.49</v>
      </c>
      <c r="J88" s="16">
        <f>SUM(J80:J87)</f>
        <v>683.1</v>
      </c>
      <c r="K88" s="22"/>
      <c r="L88" s="16">
        <f>SUM(L80:L87)</f>
        <v>80.66</v>
      </c>
    </row>
    <row r="89" spans="1:12" ht="15.75" customHeight="1" x14ac:dyDescent="0.2">
      <c r="A89" s="26">
        <f>A73</f>
        <v>1</v>
      </c>
      <c r="B89" s="27">
        <f>B73</f>
        <v>5</v>
      </c>
      <c r="C89" s="76" t="s">
        <v>4</v>
      </c>
      <c r="D89" s="77"/>
      <c r="E89" s="28"/>
      <c r="F89" s="29">
        <f>F79+F88</f>
        <v>1200</v>
      </c>
      <c r="G89" s="29">
        <f>G79+G88</f>
        <v>44.010000000000005</v>
      </c>
      <c r="H89" s="29">
        <f>H79+H88</f>
        <v>42.790000000000006</v>
      </c>
      <c r="I89" s="29">
        <f>I79+I88</f>
        <v>175.05</v>
      </c>
      <c r="J89" s="29">
        <f>J79+J88</f>
        <v>1292.0300000000002</v>
      </c>
      <c r="K89" s="29"/>
      <c r="L89" s="29">
        <f>L79+L88</f>
        <v>119.71</v>
      </c>
    </row>
    <row r="90" spans="1:12" ht="15" x14ac:dyDescent="0.25">
      <c r="A90" s="17">
        <v>2</v>
      </c>
      <c r="B90" s="18">
        <v>6</v>
      </c>
      <c r="C90" s="19" t="s">
        <v>19</v>
      </c>
      <c r="D90" s="47" t="s">
        <v>61</v>
      </c>
      <c r="E90" s="50" t="s">
        <v>62</v>
      </c>
      <c r="F90" s="53" t="s">
        <v>39</v>
      </c>
      <c r="G90" s="36">
        <v>2.96</v>
      </c>
      <c r="H90" s="36">
        <v>3.76</v>
      </c>
      <c r="I90" s="36">
        <v>10.84</v>
      </c>
      <c r="J90" s="36">
        <v>124.28</v>
      </c>
      <c r="K90" s="37"/>
      <c r="L90" s="36">
        <v>39.049999999999997</v>
      </c>
    </row>
    <row r="91" spans="1:12" ht="15" x14ac:dyDescent="0.25">
      <c r="A91" s="20"/>
      <c r="B91" s="12"/>
      <c r="C91" s="9"/>
      <c r="D91" s="48" t="s">
        <v>28</v>
      </c>
      <c r="E91" s="51" t="s">
        <v>36</v>
      </c>
      <c r="F91" s="54" t="s">
        <v>73</v>
      </c>
      <c r="G91" s="39">
        <v>4.5</v>
      </c>
      <c r="H91" s="39">
        <v>1.74</v>
      </c>
      <c r="I91" s="39">
        <v>30.84</v>
      </c>
      <c r="J91" s="39">
        <v>157.19999999999999</v>
      </c>
      <c r="K91" s="40"/>
      <c r="L91" s="39"/>
    </row>
    <row r="92" spans="1:12" ht="15" x14ac:dyDescent="0.25">
      <c r="A92" s="20"/>
      <c r="B92" s="12"/>
      <c r="C92" s="9"/>
      <c r="D92" s="49" t="s">
        <v>20</v>
      </c>
      <c r="E92" s="52" t="s">
        <v>81</v>
      </c>
      <c r="F92" s="55" t="s">
        <v>42</v>
      </c>
      <c r="G92" s="39">
        <v>8.56</v>
      </c>
      <c r="H92" s="39">
        <v>9.8000000000000007</v>
      </c>
      <c r="I92" s="39">
        <v>19.489999999999998</v>
      </c>
      <c r="J92" s="39">
        <v>174.46</v>
      </c>
      <c r="K92" s="40"/>
      <c r="L92" s="39"/>
    </row>
    <row r="93" spans="1:12" ht="15" x14ac:dyDescent="0.25">
      <c r="A93" s="20"/>
      <c r="B93" s="12"/>
      <c r="C93" s="9"/>
      <c r="D93" s="49" t="s">
        <v>21</v>
      </c>
      <c r="E93" s="52" t="s">
        <v>70</v>
      </c>
      <c r="F93" s="55" t="s">
        <v>42</v>
      </c>
      <c r="G93" s="39">
        <v>0.11</v>
      </c>
      <c r="H93" s="39">
        <v>0.06</v>
      </c>
      <c r="I93" s="39">
        <v>8.9700000000000006</v>
      </c>
      <c r="J93" s="39">
        <v>36.68</v>
      </c>
      <c r="K93" s="40"/>
      <c r="L93" s="39"/>
    </row>
    <row r="94" spans="1:12" ht="15" x14ac:dyDescent="0.25">
      <c r="A94" s="20"/>
      <c r="B94" s="12"/>
      <c r="C94" s="9"/>
      <c r="D94" s="5"/>
      <c r="E94" s="38"/>
      <c r="F94" s="39"/>
      <c r="G94" s="39"/>
      <c r="H94" s="39"/>
      <c r="I94" s="39"/>
      <c r="J94" s="39"/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1"/>
      <c r="B96" s="14"/>
      <c r="C96" s="6"/>
      <c r="D96" s="15" t="s">
        <v>30</v>
      </c>
      <c r="E96" s="7"/>
      <c r="F96" s="59">
        <f>F90+F91+F92+F93</f>
        <v>500</v>
      </c>
      <c r="G96" s="16">
        <f>SUM(G90:G95)</f>
        <v>16.13</v>
      </c>
      <c r="H96" s="16">
        <f>SUM(H90:H95)</f>
        <v>15.360000000000001</v>
      </c>
      <c r="I96" s="16">
        <f>SUM(I90:I95)</f>
        <v>70.14</v>
      </c>
      <c r="J96" s="16">
        <f>SUM(J90:J95)</f>
        <v>492.62000000000006</v>
      </c>
      <c r="K96" s="22"/>
      <c r="L96" s="16">
        <f>SUM(L90:L95)</f>
        <v>39.049999999999997</v>
      </c>
    </row>
    <row r="97" spans="1:12" ht="15" x14ac:dyDescent="0.25">
      <c r="A97" s="23">
        <f>A90</f>
        <v>2</v>
      </c>
      <c r="B97" s="10">
        <f>B90</f>
        <v>6</v>
      </c>
      <c r="C97" s="8" t="s">
        <v>23</v>
      </c>
      <c r="D97" s="60" t="s">
        <v>24</v>
      </c>
      <c r="E97" s="52" t="s">
        <v>71</v>
      </c>
      <c r="F97" s="62">
        <v>205</v>
      </c>
      <c r="G97" s="39">
        <v>1.57</v>
      </c>
      <c r="H97" s="39">
        <v>10.69</v>
      </c>
      <c r="I97" s="39">
        <v>8.93</v>
      </c>
      <c r="J97" s="39">
        <v>113.1</v>
      </c>
      <c r="K97" s="40"/>
      <c r="L97" s="39">
        <v>80.66</v>
      </c>
    </row>
    <row r="98" spans="1:12" ht="15" x14ac:dyDescent="0.25">
      <c r="A98" s="20"/>
      <c r="B98" s="12"/>
      <c r="C98" s="9"/>
      <c r="D98" s="60" t="s">
        <v>25</v>
      </c>
      <c r="E98" s="52" t="s">
        <v>80</v>
      </c>
      <c r="F98" s="62">
        <v>90</v>
      </c>
      <c r="G98" s="39">
        <v>10.68</v>
      </c>
      <c r="H98" s="39">
        <v>8.98</v>
      </c>
      <c r="I98" s="39">
        <v>16.21</v>
      </c>
      <c r="J98" s="39">
        <v>170.2</v>
      </c>
      <c r="K98" s="40"/>
      <c r="L98" s="39"/>
    </row>
    <row r="99" spans="1:12" ht="30" x14ac:dyDescent="0.25">
      <c r="A99" s="20"/>
      <c r="B99" s="12"/>
      <c r="C99" s="9"/>
      <c r="D99" s="60" t="s">
        <v>26</v>
      </c>
      <c r="E99" s="52" t="s">
        <v>47</v>
      </c>
      <c r="F99" s="62">
        <v>153</v>
      </c>
      <c r="G99" s="39">
        <v>5.68</v>
      </c>
      <c r="H99" s="39">
        <v>2.88</v>
      </c>
      <c r="I99" s="39">
        <v>31.96</v>
      </c>
      <c r="J99" s="39">
        <v>176.1</v>
      </c>
      <c r="K99" s="40"/>
      <c r="L99" s="39"/>
    </row>
    <row r="100" spans="1:12" ht="15" x14ac:dyDescent="0.25">
      <c r="A100" s="20"/>
      <c r="B100" s="12"/>
      <c r="C100" s="9"/>
      <c r="D100" s="60" t="s">
        <v>27</v>
      </c>
      <c r="E100" s="52" t="s">
        <v>72</v>
      </c>
      <c r="F100" s="60">
        <v>200</v>
      </c>
      <c r="G100" s="39">
        <v>1</v>
      </c>
      <c r="H100" s="39">
        <v>0</v>
      </c>
      <c r="I100" s="39">
        <v>20.2</v>
      </c>
      <c r="J100" s="39">
        <v>84.8</v>
      </c>
      <c r="K100" s="40"/>
      <c r="L100" s="39"/>
    </row>
    <row r="101" spans="1:12" ht="15" x14ac:dyDescent="0.25">
      <c r="A101" s="20"/>
      <c r="B101" s="12"/>
      <c r="C101" s="9"/>
      <c r="D101" s="61" t="s">
        <v>28</v>
      </c>
      <c r="E101" s="63" t="s">
        <v>45</v>
      </c>
      <c r="F101" s="61">
        <v>30</v>
      </c>
      <c r="G101" s="39">
        <v>2.2799999999999998</v>
      </c>
      <c r="H101" s="39">
        <v>0.24</v>
      </c>
      <c r="I101" s="39">
        <v>14.76</v>
      </c>
      <c r="J101" s="39">
        <v>70.5</v>
      </c>
      <c r="K101" s="40"/>
      <c r="L101" s="39"/>
    </row>
    <row r="102" spans="1:12" ht="15" x14ac:dyDescent="0.25">
      <c r="A102" s="20"/>
      <c r="B102" s="12"/>
      <c r="C102" s="9"/>
      <c r="D102" s="60" t="s">
        <v>29</v>
      </c>
      <c r="E102" s="52" t="s">
        <v>46</v>
      </c>
      <c r="F102" s="60">
        <v>25</v>
      </c>
      <c r="G102" s="39">
        <v>1.65</v>
      </c>
      <c r="H102" s="39">
        <v>0.3</v>
      </c>
      <c r="I102" s="39">
        <v>9.9</v>
      </c>
      <c r="J102" s="39">
        <v>49.5</v>
      </c>
      <c r="K102" s="40"/>
      <c r="L102" s="39"/>
    </row>
    <row r="103" spans="1:12" ht="15" x14ac:dyDescent="0.25">
      <c r="A103" s="20"/>
      <c r="B103" s="12"/>
      <c r="C103" s="9"/>
      <c r="D103" s="65"/>
      <c r="E103" s="66"/>
      <c r="F103" s="67"/>
      <c r="G103" s="39"/>
      <c r="H103" s="39"/>
      <c r="I103" s="39"/>
      <c r="J103" s="39"/>
      <c r="K103" s="40"/>
      <c r="L103" s="39"/>
    </row>
    <row r="104" spans="1:12" ht="15" x14ac:dyDescent="0.25">
      <c r="A104" s="20"/>
      <c r="B104" s="12"/>
      <c r="C104" s="9"/>
      <c r="D104" s="5"/>
      <c r="E104" s="38"/>
      <c r="F104" s="39"/>
      <c r="G104" s="39"/>
      <c r="H104" s="39"/>
      <c r="I104" s="39"/>
      <c r="J104" s="39"/>
      <c r="K104" s="40"/>
      <c r="L104" s="39"/>
    </row>
    <row r="105" spans="1:12" ht="15" x14ac:dyDescent="0.25">
      <c r="A105" s="21"/>
      <c r="B105" s="14"/>
      <c r="C105" s="6"/>
      <c r="D105" s="15" t="s">
        <v>30</v>
      </c>
      <c r="E105" s="7"/>
      <c r="F105" s="16">
        <f>SUM(F97:F104)</f>
        <v>703</v>
      </c>
      <c r="G105" s="16">
        <f>SUM(G97:G104)</f>
        <v>22.86</v>
      </c>
      <c r="H105" s="16">
        <f>SUM(H97:H104)</f>
        <v>23.09</v>
      </c>
      <c r="I105" s="16">
        <f>SUM(I97:I104)</f>
        <v>101.96000000000001</v>
      </c>
      <c r="J105" s="75">
        <f>SUM(J97:J104)</f>
        <v>664.19999999999993</v>
      </c>
      <c r="K105" s="22"/>
      <c r="L105" s="16">
        <f>SUM(L97:L104)</f>
        <v>80.66</v>
      </c>
    </row>
    <row r="106" spans="1:12" ht="15" x14ac:dyDescent="0.2">
      <c r="A106" s="26">
        <f>A90</f>
        <v>2</v>
      </c>
      <c r="B106" s="27">
        <f>B90</f>
        <v>6</v>
      </c>
      <c r="C106" s="76" t="s">
        <v>4</v>
      </c>
      <c r="D106" s="77"/>
      <c r="E106" s="28"/>
      <c r="F106" s="29">
        <f>F96+F105</f>
        <v>1203</v>
      </c>
      <c r="G106" s="29">
        <f>G96+G105</f>
        <v>38.989999999999995</v>
      </c>
      <c r="H106" s="29">
        <f>H96+H105</f>
        <v>38.450000000000003</v>
      </c>
      <c r="I106" s="29">
        <f>I96+I105</f>
        <v>172.10000000000002</v>
      </c>
      <c r="J106" s="29">
        <f>J96+J105</f>
        <v>1156.82</v>
      </c>
      <c r="K106" s="29"/>
      <c r="L106" s="29">
        <f>L96+L105</f>
        <v>119.71</v>
      </c>
    </row>
    <row r="107" spans="1:12" ht="15" x14ac:dyDescent="0.25">
      <c r="A107" s="11">
        <v>2</v>
      </c>
      <c r="B107" s="12">
        <v>7</v>
      </c>
      <c r="C107" s="19" t="s">
        <v>19</v>
      </c>
      <c r="D107" s="47" t="s">
        <v>28</v>
      </c>
      <c r="E107" s="50" t="s">
        <v>36</v>
      </c>
      <c r="F107" s="53" t="s">
        <v>73</v>
      </c>
      <c r="G107" s="36">
        <v>4.5</v>
      </c>
      <c r="H107" s="36">
        <v>1.74</v>
      </c>
      <c r="I107" s="36">
        <v>30.84</v>
      </c>
      <c r="J107" s="36">
        <v>157.19999999999999</v>
      </c>
      <c r="K107" s="37"/>
      <c r="L107" s="36">
        <v>39.049999999999997</v>
      </c>
    </row>
    <row r="108" spans="1:12" ht="15" x14ac:dyDescent="0.25">
      <c r="A108" s="11"/>
      <c r="B108" s="12"/>
      <c r="C108" s="9"/>
      <c r="D108" s="48" t="s">
        <v>43</v>
      </c>
      <c r="E108" s="51" t="s">
        <v>99</v>
      </c>
      <c r="F108" s="54" t="s">
        <v>39</v>
      </c>
      <c r="G108" s="39">
        <v>5.08</v>
      </c>
      <c r="H108" s="39">
        <v>4.5999999999999996</v>
      </c>
      <c r="I108" s="39">
        <v>0.28000000000000003</v>
      </c>
      <c r="J108" s="39">
        <v>63</v>
      </c>
      <c r="K108" s="40"/>
      <c r="L108" s="39"/>
    </row>
    <row r="109" spans="1:12" ht="15" x14ac:dyDescent="0.25">
      <c r="A109" s="11"/>
      <c r="B109" s="12"/>
      <c r="C109" s="9"/>
      <c r="D109" s="49" t="s">
        <v>20</v>
      </c>
      <c r="E109" s="52" t="s">
        <v>69</v>
      </c>
      <c r="F109" s="55" t="s">
        <v>42</v>
      </c>
      <c r="G109" s="39">
        <v>6.29</v>
      </c>
      <c r="H109" s="39">
        <v>10.15</v>
      </c>
      <c r="I109" s="39">
        <v>30.6</v>
      </c>
      <c r="J109" s="39">
        <v>241.26</v>
      </c>
      <c r="K109" s="40"/>
      <c r="L109" s="39"/>
    </row>
    <row r="110" spans="1:12" ht="15" x14ac:dyDescent="0.25">
      <c r="A110" s="11"/>
      <c r="B110" s="12"/>
      <c r="C110" s="9"/>
      <c r="D110" s="49" t="s">
        <v>21</v>
      </c>
      <c r="E110" s="52" t="s">
        <v>100</v>
      </c>
      <c r="F110" s="55" t="s">
        <v>42</v>
      </c>
      <c r="G110" s="39">
        <v>7.0000000000000007E-2</v>
      </c>
      <c r="H110" s="39">
        <v>0.02</v>
      </c>
      <c r="I110" s="39">
        <v>8</v>
      </c>
      <c r="J110" s="39">
        <v>32</v>
      </c>
      <c r="K110" s="40"/>
      <c r="L110" s="39"/>
    </row>
    <row r="111" spans="1:12" ht="15" x14ac:dyDescent="0.25">
      <c r="A111" s="11"/>
      <c r="B111" s="12"/>
      <c r="C111" s="9"/>
      <c r="D111" s="5"/>
      <c r="E111" s="38"/>
      <c r="F111" s="39"/>
      <c r="G111" s="39"/>
      <c r="H111" s="39"/>
      <c r="I111" s="39"/>
      <c r="J111" s="39"/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3"/>
      <c r="B113" s="14"/>
      <c r="C113" s="6"/>
      <c r="D113" s="15" t="s">
        <v>30</v>
      </c>
      <c r="E113" s="7"/>
      <c r="F113" s="59">
        <f>F107+F108+F109+F110</f>
        <v>500</v>
      </c>
      <c r="G113" s="16">
        <f>SUM(G107:G112)</f>
        <v>15.940000000000001</v>
      </c>
      <c r="H113" s="16">
        <f>SUM(H107:H112)</f>
        <v>16.510000000000002</v>
      </c>
      <c r="I113" s="16">
        <f>SUM(I107:I112)</f>
        <v>69.72</v>
      </c>
      <c r="J113" s="16">
        <f>SUM(J107:J112)</f>
        <v>493.46</v>
      </c>
      <c r="K113" s="22"/>
      <c r="L113" s="16">
        <f>SUM(L107:L112)</f>
        <v>39.049999999999997</v>
      </c>
    </row>
    <row r="114" spans="1:12" ht="15" x14ac:dyDescent="0.25">
      <c r="A114" s="10">
        <f>A107</f>
        <v>2</v>
      </c>
      <c r="B114" s="10">
        <f>B107</f>
        <v>7</v>
      </c>
      <c r="C114" s="8" t="s">
        <v>23</v>
      </c>
      <c r="D114" s="60" t="s">
        <v>24</v>
      </c>
      <c r="E114" s="52" t="s">
        <v>52</v>
      </c>
      <c r="F114" s="62">
        <v>205</v>
      </c>
      <c r="G114" s="39">
        <v>5.94</v>
      </c>
      <c r="H114" s="39">
        <v>6.82</v>
      </c>
      <c r="I114" s="39">
        <v>24.56</v>
      </c>
      <c r="J114" s="39">
        <v>94.9</v>
      </c>
      <c r="K114" s="40"/>
      <c r="L114" s="39">
        <v>80.66</v>
      </c>
    </row>
    <row r="115" spans="1:12" ht="15" x14ac:dyDescent="0.25">
      <c r="A115" s="11"/>
      <c r="B115" s="12"/>
      <c r="C115" s="9"/>
      <c r="D115" s="60" t="s">
        <v>25</v>
      </c>
      <c r="E115" s="52" t="s">
        <v>76</v>
      </c>
      <c r="F115" s="62">
        <v>200</v>
      </c>
      <c r="G115" s="39">
        <v>17.010000000000002</v>
      </c>
      <c r="H115" s="39">
        <v>18.47</v>
      </c>
      <c r="I115" s="39">
        <v>41.76</v>
      </c>
      <c r="J115" s="39">
        <v>473.54</v>
      </c>
      <c r="K115" s="40"/>
      <c r="L115" s="39"/>
    </row>
    <row r="116" spans="1:12" ht="15" x14ac:dyDescent="0.25">
      <c r="A116" s="11"/>
      <c r="B116" s="12"/>
      <c r="C116" s="9"/>
      <c r="D116" s="60" t="s">
        <v>75</v>
      </c>
      <c r="E116" s="52" t="s">
        <v>101</v>
      </c>
      <c r="F116" s="62">
        <v>45</v>
      </c>
      <c r="G116" s="39">
        <v>0.77</v>
      </c>
      <c r="H116" s="39">
        <v>2.25</v>
      </c>
      <c r="I116" s="39">
        <v>3.79</v>
      </c>
      <c r="J116" s="39">
        <v>38.56</v>
      </c>
      <c r="K116" s="40"/>
      <c r="L116" s="39"/>
    </row>
    <row r="117" spans="1:12" ht="15" x14ac:dyDescent="0.25">
      <c r="A117" s="11"/>
      <c r="B117" s="12"/>
      <c r="C117" s="9"/>
      <c r="D117" s="60" t="s">
        <v>27</v>
      </c>
      <c r="E117" s="52" t="s">
        <v>53</v>
      </c>
      <c r="F117" s="60">
        <v>200</v>
      </c>
      <c r="G117" s="39">
        <v>0.2</v>
      </c>
      <c r="H117" s="39">
        <v>0.1</v>
      </c>
      <c r="I117" s="39">
        <v>19.82</v>
      </c>
      <c r="J117" s="39">
        <v>68.12</v>
      </c>
      <c r="K117" s="40"/>
      <c r="L117" s="39"/>
    </row>
    <row r="118" spans="1:12" ht="15" x14ac:dyDescent="0.25">
      <c r="A118" s="11"/>
      <c r="B118" s="12"/>
      <c r="C118" s="9"/>
      <c r="D118" s="61" t="s">
        <v>28</v>
      </c>
      <c r="E118" s="63" t="s">
        <v>45</v>
      </c>
      <c r="F118" s="61">
        <v>20</v>
      </c>
      <c r="G118" s="39">
        <v>1.52</v>
      </c>
      <c r="H118" s="39">
        <v>0.16</v>
      </c>
      <c r="I118" s="39">
        <v>9.84</v>
      </c>
      <c r="J118" s="39">
        <v>47</v>
      </c>
      <c r="K118" s="40"/>
      <c r="L118" s="39"/>
    </row>
    <row r="119" spans="1:12" ht="15" x14ac:dyDescent="0.25">
      <c r="A119" s="11"/>
      <c r="B119" s="12"/>
      <c r="C119" s="9"/>
      <c r="D119" s="60" t="s">
        <v>29</v>
      </c>
      <c r="E119" s="52" t="s">
        <v>46</v>
      </c>
      <c r="F119" s="60">
        <v>30</v>
      </c>
      <c r="G119" s="39">
        <v>1.98</v>
      </c>
      <c r="H119" s="39">
        <v>0.36</v>
      </c>
      <c r="I119" s="39">
        <v>11.88</v>
      </c>
      <c r="J119" s="39">
        <v>59.4</v>
      </c>
      <c r="K119" s="40"/>
      <c r="L119" s="39"/>
    </row>
    <row r="120" spans="1:12" ht="15" x14ac:dyDescent="0.25">
      <c r="A120" s="11"/>
      <c r="B120" s="12"/>
      <c r="C120" s="9"/>
      <c r="D120" s="65"/>
      <c r="E120" s="66"/>
      <c r="F120" s="67"/>
      <c r="G120" s="39"/>
      <c r="H120" s="39"/>
      <c r="I120" s="39"/>
      <c r="J120" s="39"/>
      <c r="K120" s="40"/>
      <c r="L120" s="39"/>
    </row>
    <row r="121" spans="1:12" ht="15" x14ac:dyDescent="0.25">
      <c r="A121" s="11"/>
      <c r="B121" s="12"/>
      <c r="C121" s="9"/>
      <c r="D121" s="5"/>
      <c r="E121" s="38"/>
      <c r="F121" s="39"/>
      <c r="G121" s="39"/>
      <c r="H121" s="39"/>
      <c r="I121" s="39"/>
      <c r="J121" s="39"/>
      <c r="K121" s="40"/>
      <c r="L121" s="39"/>
    </row>
    <row r="122" spans="1:12" ht="15" x14ac:dyDescent="0.25">
      <c r="A122" s="13"/>
      <c r="B122" s="14"/>
      <c r="C122" s="6"/>
      <c r="D122" s="15" t="s">
        <v>30</v>
      </c>
      <c r="E122" s="7"/>
      <c r="F122" s="16">
        <f>SUM(F114:F121)</f>
        <v>700</v>
      </c>
      <c r="G122" s="16">
        <f>SUM(G114:G121)</f>
        <v>27.42</v>
      </c>
      <c r="H122" s="16">
        <f>SUM(H114:H121)</f>
        <v>28.16</v>
      </c>
      <c r="I122" s="16">
        <f>SUM(I114:I121)</f>
        <v>111.65</v>
      </c>
      <c r="J122" s="16">
        <f>SUM(J114:J121)</f>
        <v>781.52</v>
      </c>
      <c r="K122" s="22"/>
      <c r="L122" s="16">
        <f>SUM(L114:L121)</f>
        <v>80.66</v>
      </c>
    </row>
    <row r="123" spans="1:12" ht="15" customHeight="1" thickBot="1" x14ac:dyDescent="0.25">
      <c r="A123" s="30">
        <f>A107</f>
        <v>2</v>
      </c>
      <c r="B123" s="30">
        <f>B107</f>
        <v>7</v>
      </c>
      <c r="C123" s="76" t="s">
        <v>4</v>
      </c>
      <c r="D123" s="79"/>
      <c r="E123" s="28"/>
      <c r="F123" s="29">
        <f>F113+F122</f>
        <v>1200</v>
      </c>
      <c r="G123" s="29">
        <f>G113+G122</f>
        <v>43.36</v>
      </c>
      <c r="H123" s="29">
        <f>H113+H122</f>
        <v>44.67</v>
      </c>
      <c r="I123" s="29">
        <f>I113+I122</f>
        <v>181.37</v>
      </c>
      <c r="J123" s="29">
        <f>J113+J122</f>
        <v>1274.98</v>
      </c>
      <c r="K123" s="29"/>
      <c r="L123" s="29">
        <f>L113+L122</f>
        <v>119.71</v>
      </c>
    </row>
    <row r="124" spans="1:12" ht="15" x14ac:dyDescent="0.25">
      <c r="A124" s="17">
        <v>2</v>
      </c>
      <c r="B124" s="18">
        <v>8</v>
      </c>
      <c r="C124" s="19" t="s">
        <v>19</v>
      </c>
      <c r="D124" s="47" t="s">
        <v>22</v>
      </c>
      <c r="E124" s="50" t="s">
        <v>54</v>
      </c>
      <c r="F124" s="53" t="s">
        <v>55</v>
      </c>
      <c r="G124" s="36">
        <v>0.4</v>
      </c>
      <c r="H124" s="36">
        <v>0.4</v>
      </c>
      <c r="I124" s="36">
        <v>9.8000000000000007</v>
      </c>
      <c r="J124" s="36">
        <v>47</v>
      </c>
      <c r="K124" s="37"/>
      <c r="L124" s="36">
        <v>39.049999999999997</v>
      </c>
    </row>
    <row r="125" spans="1:12" ht="15" x14ac:dyDescent="0.25">
      <c r="A125" s="20"/>
      <c r="B125" s="12"/>
      <c r="C125" s="9"/>
      <c r="D125" s="48" t="s">
        <v>28</v>
      </c>
      <c r="E125" s="51" t="s">
        <v>36</v>
      </c>
      <c r="F125" s="54" t="s">
        <v>77</v>
      </c>
      <c r="G125" s="39">
        <v>3.38</v>
      </c>
      <c r="H125" s="39">
        <v>1.31</v>
      </c>
      <c r="I125" s="39">
        <v>23.13</v>
      </c>
      <c r="J125" s="39">
        <v>117.9</v>
      </c>
      <c r="K125" s="40"/>
      <c r="L125" s="39"/>
    </row>
    <row r="126" spans="1:12" ht="15" x14ac:dyDescent="0.25">
      <c r="A126" s="20"/>
      <c r="B126" s="12"/>
      <c r="C126" s="9"/>
      <c r="D126" s="49" t="s">
        <v>20</v>
      </c>
      <c r="E126" s="52" t="s">
        <v>102</v>
      </c>
      <c r="F126" s="55" t="s">
        <v>78</v>
      </c>
      <c r="G126" s="39">
        <v>11.26</v>
      </c>
      <c r="H126" s="39">
        <v>14.01</v>
      </c>
      <c r="I126" s="39">
        <v>23.68</v>
      </c>
      <c r="J126" s="39">
        <v>247.8</v>
      </c>
      <c r="K126" s="40"/>
      <c r="L126" s="39"/>
    </row>
    <row r="127" spans="1:12" ht="15.75" customHeight="1" x14ac:dyDescent="0.25">
      <c r="A127" s="20"/>
      <c r="B127" s="12"/>
      <c r="C127" s="9"/>
      <c r="D127" s="49" t="s">
        <v>21</v>
      </c>
      <c r="E127" s="52" t="s">
        <v>38</v>
      </c>
      <c r="F127" s="55" t="s">
        <v>42</v>
      </c>
      <c r="G127" s="39">
        <v>0.13</v>
      </c>
      <c r="H127" s="39">
        <v>0.02</v>
      </c>
      <c r="I127" s="39">
        <v>8.1999999999999993</v>
      </c>
      <c r="J127" s="39">
        <v>34.020000000000003</v>
      </c>
      <c r="K127" s="40"/>
      <c r="L127" s="39"/>
    </row>
    <row r="128" spans="1:12" ht="15" x14ac:dyDescent="0.25">
      <c r="A128" s="20"/>
      <c r="B128" s="12"/>
      <c r="C128" s="9"/>
      <c r="D128" s="5"/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1"/>
      <c r="B130" s="14"/>
      <c r="C130" s="6"/>
      <c r="D130" s="15" t="s">
        <v>30</v>
      </c>
      <c r="E130" s="7"/>
      <c r="F130" s="59">
        <f>F124+F125+F126+F127</f>
        <v>500</v>
      </c>
      <c r="G130" s="16">
        <f>SUM(G124:G129)</f>
        <v>15.17</v>
      </c>
      <c r="H130" s="16">
        <f>SUM(H124:H129)</f>
        <v>15.739999999999998</v>
      </c>
      <c r="I130" s="16">
        <f>SUM(I124:I129)</f>
        <v>64.81</v>
      </c>
      <c r="J130" s="75">
        <f>SUM(J124:J129)</f>
        <v>446.72</v>
      </c>
      <c r="K130" s="22"/>
      <c r="L130" s="16">
        <f>SUM(L124:L129)</f>
        <v>39.049999999999997</v>
      </c>
    </row>
    <row r="131" spans="1:12" ht="15" x14ac:dyDescent="0.25">
      <c r="A131" s="23">
        <f>A124</f>
        <v>2</v>
      </c>
      <c r="B131" s="10">
        <f>B124</f>
        <v>8</v>
      </c>
      <c r="C131" s="8" t="s">
        <v>23</v>
      </c>
      <c r="D131" s="60" t="s">
        <v>24</v>
      </c>
      <c r="E131" s="52" t="s">
        <v>103</v>
      </c>
      <c r="F131" s="62">
        <v>205</v>
      </c>
      <c r="G131" s="39">
        <v>7.24</v>
      </c>
      <c r="H131" s="39">
        <v>7.96</v>
      </c>
      <c r="I131" s="39">
        <v>30.41</v>
      </c>
      <c r="J131" s="39">
        <v>250.82</v>
      </c>
      <c r="K131" s="40"/>
      <c r="L131" s="39">
        <v>80.66</v>
      </c>
    </row>
    <row r="132" spans="1:12" ht="15" x14ac:dyDescent="0.25">
      <c r="A132" s="20"/>
      <c r="B132" s="12"/>
      <c r="C132" s="9"/>
      <c r="D132" s="60" t="s">
        <v>25</v>
      </c>
      <c r="E132" s="52" t="s">
        <v>104</v>
      </c>
      <c r="F132" s="62">
        <v>90</v>
      </c>
      <c r="G132" s="39">
        <v>11.2</v>
      </c>
      <c r="H132" s="39">
        <v>10.96</v>
      </c>
      <c r="I132" s="39">
        <v>24.82</v>
      </c>
      <c r="J132" s="39">
        <v>229.63</v>
      </c>
      <c r="K132" s="40"/>
      <c r="L132" s="39"/>
    </row>
    <row r="133" spans="1:12" ht="15" x14ac:dyDescent="0.25">
      <c r="A133" s="20"/>
      <c r="B133" s="12"/>
      <c r="C133" s="9"/>
      <c r="D133" s="60" t="s">
        <v>26</v>
      </c>
      <c r="E133" s="52" t="s">
        <v>105</v>
      </c>
      <c r="F133" s="62">
        <v>153</v>
      </c>
      <c r="G133" s="39">
        <v>4.5999999999999996</v>
      </c>
      <c r="H133" s="39">
        <v>7.19</v>
      </c>
      <c r="I133" s="39">
        <v>20.56</v>
      </c>
      <c r="J133" s="39">
        <v>165.5</v>
      </c>
      <c r="K133" s="40"/>
      <c r="L133" s="39"/>
    </row>
    <row r="134" spans="1:12" ht="15" x14ac:dyDescent="0.25">
      <c r="A134" s="20"/>
      <c r="B134" s="12"/>
      <c r="C134" s="9"/>
      <c r="D134" s="60" t="s">
        <v>27</v>
      </c>
      <c r="E134" s="52" t="s">
        <v>48</v>
      </c>
      <c r="F134" s="60">
        <v>200</v>
      </c>
      <c r="G134" s="39">
        <v>0.7</v>
      </c>
      <c r="H134" s="39">
        <v>0.1</v>
      </c>
      <c r="I134" s="39">
        <v>22.03</v>
      </c>
      <c r="J134" s="39">
        <v>92.9</v>
      </c>
      <c r="K134" s="40"/>
      <c r="L134" s="39"/>
    </row>
    <row r="135" spans="1:12" ht="15" x14ac:dyDescent="0.25">
      <c r="A135" s="20"/>
      <c r="B135" s="12"/>
      <c r="C135" s="9"/>
      <c r="D135" s="61" t="s">
        <v>28</v>
      </c>
      <c r="E135" s="63" t="s">
        <v>45</v>
      </c>
      <c r="F135" s="61">
        <v>25</v>
      </c>
      <c r="G135" s="39">
        <v>1.9</v>
      </c>
      <c r="H135" s="39">
        <v>0.2</v>
      </c>
      <c r="I135" s="39">
        <v>12.3</v>
      </c>
      <c r="J135" s="39">
        <v>58.75</v>
      </c>
      <c r="K135" s="40"/>
      <c r="L135" s="39"/>
    </row>
    <row r="136" spans="1:12" ht="15" x14ac:dyDescent="0.25">
      <c r="A136" s="20"/>
      <c r="B136" s="12"/>
      <c r="C136" s="9"/>
      <c r="D136" s="60" t="s">
        <v>29</v>
      </c>
      <c r="E136" s="52" t="s">
        <v>46</v>
      </c>
      <c r="F136" s="60">
        <v>30</v>
      </c>
      <c r="G136" s="39">
        <v>1.98</v>
      </c>
      <c r="H136" s="39">
        <v>0.36</v>
      </c>
      <c r="I136" s="39">
        <v>11.88</v>
      </c>
      <c r="J136" s="39">
        <v>59.4</v>
      </c>
      <c r="K136" s="40"/>
      <c r="L136" s="39"/>
    </row>
    <row r="137" spans="1:12" ht="15" x14ac:dyDescent="0.25">
      <c r="A137" s="20"/>
      <c r="B137" s="12"/>
      <c r="C137" s="9"/>
      <c r="D137" s="65"/>
      <c r="E137" s="66"/>
      <c r="F137" s="67"/>
      <c r="G137" s="39"/>
      <c r="H137" s="39"/>
      <c r="I137" s="39"/>
      <c r="J137" s="39"/>
      <c r="K137" s="40"/>
      <c r="L137" s="39"/>
    </row>
    <row r="138" spans="1:12" ht="15" x14ac:dyDescent="0.25">
      <c r="A138" s="20"/>
      <c r="B138" s="12"/>
      <c r="C138" s="9"/>
      <c r="D138" s="5"/>
      <c r="E138" s="38"/>
      <c r="F138" s="39"/>
      <c r="G138" s="39"/>
      <c r="H138" s="39"/>
      <c r="I138" s="39"/>
      <c r="J138" s="39"/>
      <c r="K138" s="40"/>
      <c r="L138" s="39"/>
    </row>
    <row r="139" spans="1:12" ht="15" x14ac:dyDescent="0.25">
      <c r="A139" s="21"/>
      <c r="B139" s="14"/>
      <c r="C139" s="6"/>
      <c r="D139" s="15" t="s">
        <v>30</v>
      </c>
      <c r="E139" s="7"/>
      <c r="F139" s="16">
        <f>SUM(F131:F138)</f>
        <v>703</v>
      </c>
      <c r="G139" s="16">
        <f>SUM(G131:G138)</f>
        <v>27.619999999999997</v>
      </c>
      <c r="H139" s="16">
        <f>SUM(H131:H138)</f>
        <v>26.770000000000003</v>
      </c>
      <c r="I139" s="16">
        <f>SUM(I131:I138)</f>
        <v>122</v>
      </c>
      <c r="J139" s="16">
        <f>SUM(J131:J138)</f>
        <v>857</v>
      </c>
      <c r="K139" s="22"/>
      <c r="L139" s="16">
        <f>SUM(L131:L138)</f>
        <v>80.66</v>
      </c>
    </row>
    <row r="140" spans="1:12" ht="15" x14ac:dyDescent="0.2">
      <c r="A140" s="26">
        <f>A124</f>
        <v>2</v>
      </c>
      <c r="B140" s="27">
        <f>B124</f>
        <v>8</v>
      </c>
      <c r="C140" s="76" t="s">
        <v>4</v>
      </c>
      <c r="D140" s="77"/>
      <c r="E140" s="28"/>
      <c r="F140" s="29">
        <f>F130+F139</f>
        <v>1203</v>
      </c>
      <c r="G140" s="29">
        <f>G130+G139</f>
        <v>42.79</v>
      </c>
      <c r="H140" s="29">
        <f>H130+H139</f>
        <v>42.510000000000005</v>
      </c>
      <c r="I140" s="29">
        <f>I130+I139</f>
        <v>186.81</v>
      </c>
      <c r="J140" s="29">
        <f>J130+J139</f>
        <v>1303.72</v>
      </c>
      <c r="K140" s="29"/>
      <c r="L140" s="29">
        <f>L130+L139</f>
        <v>119.71</v>
      </c>
    </row>
    <row r="141" spans="1:12" ht="15" x14ac:dyDescent="0.25">
      <c r="A141" s="17">
        <v>2</v>
      </c>
      <c r="B141" s="18">
        <v>9</v>
      </c>
      <c r="C141" s="19" t="s">
        <v>19</v>
      </c>
      <c r="D141" s="47" t="s">
        <v>61</v>
      </c>
      <c r="E141" s="50" t="s">
        <v>106</v>
      </c>
      <c r="F141" s="53" t="s">
        <v>107</v>
      </c>
      <c r="G141" s="36">
        <v>2.1</v>
      </c>
      <c r="H141" s="36">
        <v>2.1</v>
      </c>
      <c r="I141" s="36">
        <v>9.1999999999999993</v>
      </c>
      <c r="J141" s="36">
        <v>89.5</v>
      </c>
      <c r="K141" s="37"/>
      <c r="L141" s="36">
        <v>39.049999999999997</v>
      </c>
    </row>
    <row r="142" spans="1:12" ht="15" x14ac:dyDescent="0.25">
      <c r="A142" s="20"/>
      <c r="B142" s="12"/>
      <c r="C142" s="9"/>
      <c r="D142" s="48" t="s">
        <v>28</v>
      </c>
      <c r="E142" s="51" t="s">
        <v>36</v>
      </c>
      <c r="F142" s="54" t="s">
        <v>63</v>
      </c>
      <c r="G142" s="39">
        <v>4.87</v>
      </c>
      <c r="H142" s="39">
        <v>1.88</v>
      </c>
      <c r="I142" s="39">
        <v>33.409999999999997</v>
      </c>
      <c r="J142" s="39">
        <v>170.3</v>
      </c>
      <c r="K142" s="40"/>
      <c r="L142" s="39"/>
    </row>
    <row r="143" spans="1:12" ht="15" x14ac:dyDescent="0.25">
      <c r="A143" s="20"/>
      <c r="B143" s="12"/>
      <c r="C143" s="9"/>
      <c r="D143" s="49" t="s">
        <v>20</v>
      </c>
      <c r="E143" s="52" t="s">
        <v>66</v>
      </c>
      <c r="F143" s="55" t="s">
        <v>42</v>
      </c>
      <c r="G143" s="39">
        <v>7.95</v>
      </c>
      <c r="H143" s="39">
        <v>11.84</v>
      </c>
      <c r="I143" s="39">
        <v>19.010000000000002</v>
      </c>
      <c r="J143" s="39">
        <v>201.46</v>
      </c>
      <c r="K143" s="40"/>
      <c r="L143" s="39"/>
    </row>
    <row r="144" spans="1:12" ht="15" x14ac:dyDescent="0.25">
      <c r="A144" s="20"/>
      <c r="B144" s="12"/>
      <c r="C144" s="9"/>
      <c r="D144" s="49" t="s">
        <v>21</v>
      </c>
      <c r="E144" s="52" t="s">
        <v>57</v>
      </c>
      <c r="F144" s="55" t="s">
        <v>42</v>
      </c>
      <c r="G144" s="39">
        <v>7.0000000000000007E-2</v>
      </c>
      <c r="H144" s="39">
        <v>0.02</v>
      </c>
      <c r="I144" s="39">
        <v>8</v>
      </c>
      <c r="J144" s="39">
        <v>32</v>
      </c>
      <c r="K144" s="40"/>
      <c r="L144" s="39"/>
    </row>
    <row r="145" spans="1:12" ht="15" x14ac:dyDescent="0.25">
      <c r="A145" s="20"/>
      <c r="B145" s="12"/>
      <c r="C145" s="9"/>
      <c r="D145" s="5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1"/>
      <c r="B147" s="14"/>
      <c r="C147" s="6"/>
      <c r="D147" s="15" t="s">
        <v>30</v>
      </c>
      <c r="E147" s="7"/>
      <c r="F147" s="16">
        <f>F141+F142+F143+F144</f>
        <v>500</v>
      </c>
      <c r="G147" s="16">
        <f>SUM(G141:G146)</f>
        <v>14.990000000000002</v>
      </c>
      <c r="H147" s="16">
        <f>SUM(H141:H146)</f>
        <v>15.84</v>
      </c>
      <c r="I147" s="16">
        <f>SUM(I141:I146)</f>
        <v>69.62</v>
      </c>
      <c r="J147" s="16">
        <f>SUM(J141:J146)</f>
        <v>493.26</v>
      </c>
      <c r="K147" s="22"/>
      <c r="L147" s="16">
        <f>SUM(L141:L146)</f>
        <v>39.049999999999997</v>
      </c>
    </row>
    <row r="148" spans="1:12" ht="15" x14ac:dyDescent="0.25">
      <c r="A148" s="23">
        <f>A141</f>
        <v>2</v>
      </c>
      <c r="B148" s="10">
        <f>B141</f>
        <v>9</v>
      </c>
      <c r="C148" s="8" t="s">
        <v>23</v>
      </c>
      <c r="D148" s="60" t="s">
        <v>24</v>
      </c>
      <c r="E148" s="52" t="s">
        <v>82</v>
      </c>
      <c r="F148" s="62">
        <v>200</v>
      </c>
      <c r="G148" s="39">
        <v>4.54</v>
      </c>
      <c r="H148" s="39">
        <v>5.41</v>
      </c>
      <c r="I148" s="39">
        <v>28.5</v>
      </c>
      <c r="J148" s="39">
        <v>153.9</v>
      </c>
      <c r="K148" s="40"/>
      <c r="L148" s="39">
        <v>80.66</v>
      </c>
    </row>
    <row r="149" spans="1:12" ht="15" x14ac:dyDescent="0.25">
      <c r="A149" s="20"/>
      <c r="B149" s="12"/>
      <c r="C149" s="9"/>
      <c r="D149" s="60" t="s">
        <v>25</v>
      </c>
      <c r="E149" s="52" t="s">
        <v>108</v>
      </c>
      <c r="F149" s="62">
        <v>90</v>
      </c>
      <c r="G149" s="39">
        <v>11.56</v>
      </c>
      <c r="H149" s="39">
        <v>11.01</v>
      </c>
      <c r="I149" s="39">
        <v>7.86</v>
      </c>
      <c r="J149" s="39">
        <v>159.59</v>
      </c>
      <c r="K149" s="40"/>
      <c r="L149" s="39"/>
    </row>
    <row r="150" spans="1:12" ht="15" x14ac:dyDescent="0.25">
      <c r="A150" s="20"/>
      <c r="B150" s="12"/>
      <c r="C150" s="9"/>
      <c r="D150" s="60" t="s">
        <v>26</v>
      </c>
      <c r="E150" s="52" t="s">
        <v>109</v>
      </c>
      <c r="F150" s="62">
        <v>153</v>
      </c>
      <c r="G150" s="39">
        <v>3.09</v>
      </c>
      <c r="H150" s="39">
        <v>6.98</v>
      </c>
      <c r="I150" s="39">
        <v>12.48</v>
      </c>
      <c r="J150" s="39">
        <v>157.55000000000001</v>
      </c>
      <c r="K150" s="40"/>
      <c r="L150" s="39"/>
    </row>
    <row r="151" spans="1:12" ht="15" x14ac:dyDescent="0.25">
      <c r="A151" s="20"/>
      <c r="B151" s="12"/>
      <c r="C151" s="9"/>
      <c r="D151" s="60" t="s">
        <v>27</v>
      </c>
      <c r="E151" s="52" t="s">
        <v>59</v>
      </c>
      <c r="F151" s="60">
        <v>200</v>
      </c>
      <c r="G151" s="39">
        <v>0.6</v>
      </c>
      <c r="H151" s="39">
        <v>0.1</v>
      </c>
      <c r="I151" s="39">
        <v>20.2</v>
      </c>
      <c r="J151" s="39">
        <v>123.6</v>
      </c>
      <c r="K151" s="40"/>
      <c r="L151" s="39"/>
    </row>
    <row r="152" spans="1:12" ht="15" x14ac:dyDescent="0.25">
      <c r="A152" s="20"/>
      <c r="B152" s="12"/>
      <c r="C152" s="9"/>
      <c r="D152" s="61" t="s">
        <v>28</v>
      </c>
      <c r="E152" s="63" t="s">
        <v>45</v>
      </c>
      <c r="F152" s="61">
        <v>30</v>
      </c>
      <c r="G152" s="39">
        <v>2.2799999999999998</v>
      </c>
      <c r="H152" s="39">
        <v>0.24</v>
      </c>
      <c r="I152" s="39">
        <v>14.76</v>
      </c>
      <c r="J152" s="39">
        <v>70.5</v>
      </c>
      <c r="K152" s="40"/>
      <c r="L152" s="39"/>
    </row>
    <row r="153" spans="1:12" ht="15" x14ac:dyDescent="0.25">
      <c r="A153" s="20"/>
      <c r="B153" s="12"/>
      <c r="C153" s="9"/>
      <c r="D153" s="60" t="s">
        <v>29</v>
      </c>
      <c r="E153" s="52" t="s">
        <v>46</v>
      </c>
      <c r="F153" s="60">
        <v>30</v>
      </c>
      <c r="G153" s="39">
        <v>1.98</v>
      </c>
      <c r="H153" s="39">
        <v>0.36</v>
      </c>
      <c r="I153" s="39">
        <v>11.88</v>
      </c>
      <c r="J153" s="39">
        <v>59.4</v>
      </c>
      <c r="K153" s="40"/>
      <c r="L153" s="39"/>
    </row>
    <row r="154" spans="1:12" ht="15" x14ac:dyDescent="0.25">
      <c r="A154" s="20"/>
      <c r="B154" s="12"/>
      <c r="C154" s="9"/>
      <c r="D154" s="65"/>
      <c r="E154" s="66"/>
      <c r="F154" s="67"/>
      <c r="G154" s="39"/>
      <c r="H154" s="39"/>
      <c r="I154" s="39"/>
      <c r="J154" s="39"/>
      <c r="K154" s="40"/>
      <c r="L154" s="39"/>
    </row>
    <row r="155" spans="1:12" ht="15" x14ac:dyDescent="0.25">
      <c r="A155" s="20"/>
      <c r="B155" s="12"/>
      <c r="C155" s="9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1"/>
      <c r="B156" s="14"/>
      <c r="C156" s="6"/>
      <c r="D156" s="15" t="s">
        <v>30</v>
      </c>
      <c r="E156" s="7"/>
      <c r="F156" s="16">
        <f>SUM(F148:F155)</f>
        <v>703</v>
      </c>
      <c r="G156" s="16">
        <f>SUM(G148:G155)</f>
        <v>24.050000000000004</v>
      </c>
      <c r="H156" s="16">
        <f>SUM(H148:H155)</f>
        <v>24.1</v>
      </c>
      <c r="I156" s="16">
        <f>SUM(I148:I155)</f>
        <v>95.68</v>
      </c>
      <c r="J156" s="16">
        <f>SUM(J148:J155)</f>
        <v>724.54</v>
      </c>
      <c r="K156" s="22"/>
      <c r="L156" s="16">
        <f>SUM(L148:L155)</f>
        <v>80.66</v>
      </c>
    </row>
    <row r="157" spans="1:12" ht="15" x14ac:dyDescent="0.2">
      <c r="A157" s="26">
        <f>A141</f>
        <v>2</v>
      </c>
      <c r="B157" s="27">
        <f>B141</f>
        <v>9</v>
      </c>
      <c r="C157" s="76" t="s">
        <v>4</v>
      </c>
      <c r="D157" s="77"/>
      <c r="E157" s="28"/>
      <c r="F157" s="29">
        <f>F147+F156</f>
        <v>1203</v>
      </c>
      <c r="G157" s="29">
        <f>G147+G156</f>
        <v>39.040000000000006</v>
      </c>
      <c r="H157" s="29">
        <f>H147+H156</f>
        <v>39.94</v>
      </c>
      <c r="I157" s="29">
        <f>I147+I156</f>
        <v>165.3</v>
      </c>
      <c r="J157" s="29">
        <f>J147+J156</f>
        <v>1217.8</v>
      </c>
      <c r="K157" s="29"/>
      <c r="L157" s="29">
        <f>L147+L156</f>
        <v>119.71</v>
      </c>
    </row>
    <row r="158" spans="1:12" ht="15" x14ac:dyDescent="0.25">
      <c r="A158" s="17">
        <v>2</v>
      </c>
      <c r="B158" s="18">
        <v>10</v>
      </c>
      <c r="C158" s="19" t="s">
        <v>19</v>
      </c>
      <c r="D158" s="47" t="s">
        <v>22</v>
      </c>
      <c r="E158" s="50" t="s">
        <v>54</v>
      </c>
      <c r="F158" s="53" t="s">
        <v>55</v>
      </c>
      <c r="G158" s="36">
        <v>0.4</v>
      </c>
      <c r="H158" s="36">
        <v>0.4</v>
      </c>
      <c r="I158" s="36">
        <v>9.8000000000000007</v>
      </c>
      <c r="J158" s="36">
        <v>47</v>
      </c>
      <c r="K158" s="37"/>
      <c r="L158" s="36">
        <v>39.049999999999997</v>
      </c>
    </row>
    <row r="159" spans="1:12" ht="15" x14ac:dyDescent="0.25">
      <c r="A159" s="20"/>
      <c r="B159" s="12"/>
      <c r="C159" s="9"/>
      <c r="D159" s="48" t="s">
        <v>28</v>
      </c>
      <c r="E159" s="51" t="s">
        <v>36</v>
      </c>
      <c r="F159" s="54" t="s">
        <v>50</v>
      </c>
      <c r="G159" s="39">
        <v>3.76</v>
      </c>
      <c r="H159" s="39">
        <v>1.74</v>
      </c>
      <c r="I159" s="39">
        <v>30.84</v>
      </c>
      <c r="J159" s="39">
        <v>132</v>
      </c>
      <c r="K159" s="40"/>
      <c r="L159" s="39"/>
    </row>
    <row r="160" spans="1:12" ht="15" x14ac:dyDescent="0.25">
      <c r="A160" s="20"/>
      <c r="B160" s="12"/>
      <c r="C160" s="9"/>
      <c r="D160" s="49" t="s">
        <v>20</v>
      </c>
      <c r="E160" s="52" t="s">
        <v>110</v>
      </c>
      <c r="F160" s="55" t="s">
        <v>56</v>
      </c>
      <c r="G160" s="39">
        <v>6.61</v>
      </c>
      <c r="H160" s="39">
        <v>9.83</v>
      </c>
      <c r="I160" s="39">
        <v>21.12</v>
      </c>
      <c r="J160" s="39">
        <v>211.89</v>
      </c>
      <c r="K160" s="40"/>
      <c r="L160" s="39"/>
    </row>
    <row r="161" spans="1:12" ht="15" x14ac:dyDescent="0.25">
      <c r="A161" s="20"/>
      <c r="B161" s="12"/>
      <c r="C161" s="9"/>
      <c r="D161" s="49" t="s">
        <v>21</v>
      </c>
      <c r="E161" s="52" t="s">
        <v>64</v>
      </c>
      <c r="F161" s="55" t="s">
        <v>42</v>
      </c>
      <c r="G161" s="39">
        <v>4.08</v>
      </c>
      <c r="H161" s="39">
        <v>3.54</v>
      </c>
      <c r="I161" s="39">
        <v>2.61</v>
      </c>
      <c r="J161" s="39">
        <v>58.6</v>
      </c>
      <c r="K161" s="40"/>
      <c r="L161" s="39"/>
    </row>
    <row r="162" spans="1:12" ht="15" x14ac:dyDescent="0.25">
      <c r="A162" s="20"/>
      <c r="B162" s="12"/>
      <c r="C162" s="9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.75" customHeight="1" x14ac:dyDescent="0.25">
      <c r="A164" s="21"/>
      <c r="B164" s="14"/>
      <c r="C164" s="6"/>
      <c r="D164" s="15" t="s">
        <v>30</v>
      </c>
      <c r="E164" s="7"/>
      <c r="F164" s="16">
        <f>F158+F159+F160+F161</f>
        <v>503</v>
      </c>
      <c r="G164" s="16">
        <f>SUM(G158:G163)</f>
        <v>14.85</v>
      </c>
      <c r="H164" s="16">
        <f>SUM(H158:H163)</f>
        <v>15.510000000000002</v>
      </c>
      <c r="I164" s="16">
        <f>SUM(I158:I163)</f>
        <v>64.37</v>
      </c>
      <c r="J164" s="75">
        <f>SUM(J158:J163)</f>
        <v>449.49</v>
      </c>
      <c r="K164" s="22"/>
      <c r="L164" s="16">
        <f>SUM(L158:L163)</f>
        <v>39.049999999999997</v>
      </c>
    </row>
    <row r="165" spans="1:12" ht="15" x14ac:dyDescent="0.25">
      <c r="A165" s="23">
        <f>A158</f>
        <v>2</v>
      </c>
      <c r="B165" s="10">
        <f>B158</f>
        <v>10</v>
      </c>
      <c r="C165" s="8" t="s">
        <v>23</v>
      </c>
      <c r="D165" s="60" t="s">
        <v>24</v>
      </c>
      <c r="E165" s="52" t="s">
        <v>84</v>
      </c>
      <c r="F165" s="62">
        <v>200</v>
      </c>
      <c r="G165" s="39">
        <v>6.15</v>
      </c>
      <c r="H165" s="39">
        <v>4.2699999999999996</v>
      </c>
      <c r="I165" s="39">
        <v>25.96</v>
      </c>
      <c r="J165" s="39">
        <v>114.6</v>
      </c>
      <c r="K165" s="40"/>
      <c r="L165" s="39">
        <v>80.66</v>
      </c>
    </row>
    <row r="166" spans="1:12" ht="15" x14ac:dyDescent="0.25">
      <c r="A166" s="20"/>
      <c r="B166" s="12"/>
      <c r="C166" s="9"/>
      <c r="D166" s="60" t="s">
        <v>25</v>
      </c>
      <c r="E166" s="52" t="s">
        <v>111</v>
      </c>
      <c r="F166" s="62">
        <v>100</v>
      </c>
      <c r="G166" s="39">
        <v>8.64</v>
      </c>
      <c r="H166" s="39">
        <v>9.83</v>
      </c>
      <c r="I166" s="39">
        <v>13.4</v>
      </c>
      <c r="J166" s="39">
        <v>209.39</v>
      </c>
      <c r="K166" s="40"/>
      <c r="L166" s="39"/>
    </row>
    <row r="167" spans="1:12" ht="15" x14ac:dyDescent="0.25">
      <c r="A167" s="20"/>
      <c r="B167" s="12"/>
      <c r="C167" s="9"/>
      <c r="D167" s="72" t="s">
        <v>26</v>
      </c>
      <c r="E167" s="52" t="s">
        <v>112</v>
      </c>
      <c r="F167" s="62">
        <v>150</v>
      </c>
      <c r="G167" s="39">
        <v>4.18</v>
      </c>
      <c r="H167" s="39">
        <v>5.01</v>
      </c>
      <c r="I167" s="39">
        <v>23.94</v>
      </c>
      <c r="J167" s="39">
        <v>157.5</v>
      </c>
      <c r="K167" s="40"/>
      <c r="L167" s="39"/>
    </row>
    <row r="168" spans="1:12" ht="15" x14ac:dyDescent="0.25">
      <c r="A168" s="20"/>
      <c r="B168" s="12"/>
      <c r="C168" s="9"/>
      <c r="D168" s="60" t="s">
        <v>43</v>
      </c>
      <c r="E168" s="52" t="s">
        <v>85</v>
      </c>
      <c r="F168" s="62">
        <v>60</v>
      </c>
      <c r="G168" s="39">
        <v>0.84</v>
      </c>
      <c r="H168" s="39">
        <v>3.61</v>
      </c>
      <c r="I168" s="39">
        <v>4.96</v>
      </c>
      <c r="J168" s="39">
        <v>55.68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68</v>
      </c>
      <c r="F169" s="61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0" t="s">
        <v>29</v>
      </c>
      <c r="E170" s="52" t="s">
        <v>46</v>
      </c>
      <c r="F170" s="60">
        <v>20</v>
      </c>
      <c r="G170" s="39">
        <v>1.32</v>
      </c>
      <c r="H170" s="39">
        <v>0.24</v>
      </c>
      <c r="I170" s="39">
        <v>7.92</v>
      </c>
      <c r="J170" s="39">
        <v>39.6</v>
      </c>
      <c r="K170" s="40"/>
      <c r="L170" s="39"/>
    </row>
    <row r="171" spans="1:12" ht="15" x14ac:dyDescent="0.25">
      <c r="A171" s="20"/>
      <c r="B171" s="12"/>
      <c r="C171" s="9"/>
      <c r="D171" s="61" t="s">
        <v>28</v>
      </c>
      <c r="E171" s="63" t="s">
        <v>45</v>
      </c>
      <c r="F171" s="73">
        <v>20</v>
      </c>
      <c r="G171" s="39">
        <v>1.52</v>
      </c>
      <c r="H171" s="39">
        <v>0.16</v>
      </c>
      <c r="I171" s="39">
        <v>9.84</v>
      </c>
      <c r="J171" s="39">
        <v>47</v>
      </c>
      <c r="K171" s="40"/>
      <c r="L171" s="39"/>
    </row>
    <row r="172" spans="1:12" ht="15" x14ac:dyDescent="0.25">
      <c r="A172" s="20"/>
      <c r="B172" s="12"/>
      <c r="C172" s="9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1"/>
      <c r="B173" s="14"/>
      <c r="C173" s="6"/>
      <c r="D173" s="15" t="s">
        <v>30</v>
      </c>
      <c r="E173" s="7"/>
      <c r="F173" s="16">
        <f>SUM(F165:F172)</f>
        <v>750</v>
      </c>
      <c r="G173" s="16">
        <f>SUM(G165:G172)</f>
        <v>22.81</v>
      </c>
      <c r="H173" s="16">
        <f>SUM(H165:H172)</f>
        <v>23.279999999999998</v>
      </c>
      <c r="I173" s="16">
        <f>SUM(I165:I172)</f>
        <v>96.929999999999993</v>
      </c>
      <c r="J173" s="16">
        <f>SUM(J165:J172)</f>
        <v>670.37</v>
      </c>
      <c r="K173" s="22"/>
      <c r="L173" s="16">
        <f>SUM(L165:L172)</f>
        <v>80.66</v>
      </c>
    </row>
    <row r="174" spans="1:12" ht="15" x14ac:dyDescent="0.2">
      <c r="A174" s="26">
        <f>A158</f>
        <v>2</v>
      </c>
      <c r="B174" s="27">
        <f>B158</f>
        <v>10</v>
      </c>
      <c r="C174" s="76" t="s">
        <v>4</v>
      </c>
      <c r="D174" s="77"/>
      <c r="E174" s="28"/>
      <c r="F174" s="29">
        <f>F164+F173</f>
        <v>1253</v>
      </c>
      <c r="G174" s="29">
        <f>G164+G173</f>
        <v>37.659999999999997</v>
      </c>
      <c r="H174" s="29">
        <f>H164+H173</f>
        <v>38.79</v>
      </c>
      <c r="I174" s="29">
        <f>I164+I173</f>
        <v>161.30000000000001</v>
      </c>
      <c r="J174" s="29">
        <f>J164+J173</f>
        <v>1119.8600000000001</v>
      </c>
      <c r="K174" s="29"/>
      <c r="L174" s="29">
        <f>L164+L173</f>
        <v>119.71</v>
      </c>
    </row>
    <row r="175" spans="1:12" x14ac:dyDescent="0.2">
      <c r="A175" s="24"/>
      <c r="B175" s="25"/>
      <c r="C175" s="78" t="s">
        <v>5</v>
      </c>
      <c r="D175" s="78"/>
      <c r="E175" s="78"/>
      <c r="F175" s="31">
        <f>(F22+F39+F56+F72+F89+F106+F123+F140+F157+F174)/(IF(F22=0,0,1)+IF(F39=0,0,1)+IF(F56=0,0,1)+IF(F72=0,0,1)+IF(F89=0,0,1)+IF(F106=0,0,1)+IF(F123=0,0,1)+IF(F140=0,0,1)+IF(F157=0,0,1)+IF(F174=0,0,1))</f>
        <v>1206.8</v>
      </c>
      <c r="G175" s="74">
        <f>(G22+G39+G56+G72+G89+G106+G123+G140+G157+G174)/(IF(G22=0,0,1)+IF(G39=0,0,1)+IF(G56=0,0,1)+IF(G72=0,0,1)+IF(G89=0,0,1)+IF(G106=0,0,1)+IF(G123=0,0,1)+IF(G140=0,0,1)+IF(G157=0,0,1)+IF(G174=0,0,1))</f>
        <v>41.105555555555561</v>
      </c>
      <c r="H175" s="74">
        <f>(H22+H39+H56+H72+H89+H106+H123+H140+H157+H174)/(IF(H22=0,0,1)+IF(H39=0,0,1)+IF(H56=0,0,1)+IF(H72=0,0,1)+IF(H89=0,0,1)+IF(H106=0,0,1)+IF(H123=0,0,1)+IF(H140=0,0,1)+IF(H157=0,0,1)+IF(H174=0,0,1))</f>
        <v>41.444444444444443</v>
      </c>
      <c r="I175" s="31">
        <f>(I22+I39+I56+I72+I89+I106+I123+I140+I157+I174)/(IF(I22=0,0,1)+IF(I39=0,0,1)+IF(I56=0,0,1)+IF(I72=0,0,1)+IF(I89=0,0,1)+IF(I106=0,0,1)+IF(I123=0,0,1)+IF(I140=0,0,1)+IF(I157=0,0,1)+IF(I174=0,0,1))</f>
        <v>179.27111111111108</v>
      </c>
      <c r="J175" s="31">
        <f>(J22+J39+J56+J72+J89+J106+J123+J140+J157+J174)/(IF(J22=0,0,1)+IF(J39=0,0,1)+IF(J56=0,0,1)+IF(J72=0,0,1)+IF(J89=0,0,1)+IF(J106=0,0,1)+IF(J123=0,0,1)+IF(J140=0,0,1)+IF(J157=0,0,1)+IF(J174=0,0,1))</f>
        <v>1242.4777777777776</v>
      </c>
      <c r="K175" s="31"/>
      <c r="L175" s="31">
        <f>(L22+L39+L56+L72+L89+L106+L123+L140+L157+L174)/(IF(L22=0,0,1)+IF(L39=0,0,1)+IF(L56=0,0,1)+IF(L72=0,0,1)+IF(L89=0,0,1)+IF(L106=0,0,1)+IF(L123=0,0,1)+IF(L140=0,0,1)+IF(L157=0,0,1)+IF(L174=0,0,1))</f>
        <v>119.71000000000001</v>
      </c>
    </row>
  </sheetData>
  <mergeCells count="14">
    <mergeCell ref="C1:E1"/>
    <mergeCell ref="H1:K1"/>
    <mergeCell ref="H2:K2"/>
    <mergeCell ref="C39:D39"/>
    <mergeCell ref="C56:D56"/>
    <mergeCell ref="C72:D72"/>
    <mergeCell ref="C89:D89"/>
    <mergeCell ref="C22:D22"/>
    <mergeCell ref="C175:E175"/>
    <mergeCell ref="C174:D174"/>
    <mergeCell ref="C106:D106"/>
    <mergeCell ref="C123:D123"/>
    <mergeCell ref="C140:D140"/>
    <mergeCell ref="C157:D1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2024-01-24T11:10:29Z</dcterms:modified>
</cp:coreProperties>
</file>