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5200" windowHeight="1188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 l="1"/>
  <c r="G170" i="2" l="1"/>
  <c r="B170" i="2"/>
  <c r="A170" i="2"/>
  <c r="L169" i="2"/>
  <c r="L170" i="2" s="1"/>
  <c r="J169" i="2"/>
  <c r="I169" i="2"/>
  <c r="H169" i="2"/>
  <c r="G169" i="2"/>
  <c r="F169" i="2"/>
  <c r="B161" i="2"/>
  <c r="A161" i="2"/>
  <c r="L160" i="2"/>
  <c r="J160" i="2"/>
  <c r="J170" i="2" s="1"/>
  <c r="I160" i="2"/>
  <c r="I170" i="2" s="1"/>
  <c r="H160" i="2"/>
  <c r="H170" i="2" s="1"/>
  <c r="G160" i="2"/>
  <c r="F160" i="2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J153" i="2" s="1"/>
  <c r="I143" i="2"/>
  <c r="I153" i="2" s="1"/>
  <c r="H143" i="2"/>
  <c r="H153" i="2" s="1"/>
  <c r="G143" i="2"/>
  <c r="G153" i="2" s="1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F136" i="2" s="1"/>
  <c r="J119" i="2"/>
  <c r="I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H119" i="2" s="1"/>
  <c r="G109" i="2"/>
  <c r="F109" i="2"/>
  <c r="F119" i="2" s="1"/>
  <c r="H102" i="2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J102" i="2" s="1"/>
  <c r="I92" i="2"/>
  <c r="H92" i="2"/>
  <c r="G92" i="2"/>
  <c r="H86" i="2"/>
  <c r="G86" i="2"/>
  <c r="B86" i="2"/>
  <c r="A86" i="2"/>
  <c r="L85" i="2"/>
  <c r="J85" i="2"/>
  <c r="I85" i="2"/>
  <c r="H85" i="2"/>
  <c r="G85" i="2"/>
  <c r="F85" i="2"/>
  <c r="B78" i="2"/>
  <c r="A78" i="2"/>
  <c r="L77" i="2"/>
  <c r="J77" i="2"/>
  <c r="J86" i="2" s="1"/>
  <c r="I77" i="2"/>
  <c r="I86" i="2" s="1"/>
  <c r="H77" i="2"/>
  <c r="G77" i="2"/>
  <c r="F77" i="2"/>
  <c r="F86" i="2" s="1"/>
  <c r="G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H54" i="2" s="1"/>
  <c r="G44" i="2"/>
  <c r="G54" i="2" s="1"/>
  <c r="F44" i="2"/>
  <c r="F54" i="2" s="1"/>
  <c r="B37" i="2"/>
  <c r="A37" i="2"/>
  <c r="J36" i="2"/>
  <c r="I36" i="2"/>
  <c r="H36" i="2"/>
  <c r="G36" i="2"/>
  <c r="F36" i="2"/>
  <c r="B29" i="2"/>
  <c r="A29" i="2"/>
  <c r="L28" i="2"/>
  <c r="L36" i="2" s="1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L102" i="2" l="1"/>
  <c r="J21" i="2"/>
  <c r="I102" i="2"/>
  <c r="L136" i="2"/>
  <c r="H70" i="2"/>
  <c r="G119" i="2"/>
  <c r="I70" i="2"/>
  <c r="L37" i="2"/>
  <c r="L171" i="2" s="1"/>
  <c r="G21" i="2"/>
  <c r="L54" i="2"/>
  <c r="J70" i="2"/>
  <c r="L119" i="2"/>
  <c r="H21" i="2"/>
  <c r="H171" i="2" s="1"/>
  <c r="L70" i="2"/>
  <c r="G102" i="2"/>
  <c r="G171" i="2" s="1"/>
  <c r="I21" i="2"/>
  <c r="I171" i="2" s="1"/>
  <c r="L86" i="2"/>
  <c r="L153" i="2"/>
  <c r="F170" i="2"/>
  <c r="J136" i="2"/>
  <c r="J171" i="2"/>
  <c r="F21" i="2"/>
  <c r="F171" i="2" l="1"/>
</calcChain>
</file>

<file path=xl/sharedStrings.xml><?xml version="1.0" encoding="utf-8"?>
<sst xmlns="http://schemas.openxmlformats.org/spreadsheetml/2006/main" count="275" uniqueCount="108">
  <si>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</si>
  <si>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</si>
  <si>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</si>
  <si>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</si>
  <si>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</si>
  <si>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</si>
  <si>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</si>
  <si>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</si>
  <si>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</si>
  <si>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</si>
  <si>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</si>
  <si>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</si>
  <si>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</si>
  <si>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</si>
  <si>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</si>
  <si>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</si>
  <si>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</si>
  <si>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</si>
  <si>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</si>
  <si>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</si>
  <si>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</si>
  <si>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</si>
  <si>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</si>
  <si>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</si>
  <si>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</si>
  <si>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</si>
  <si>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</si>
  <si>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</si>
  <si>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</si>
  <si>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</si>
  <si>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</si>
  <si>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</si>
  <si>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</si>
  <si>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</si>
  <si>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</si>
  <si>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</si>
  <si>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</si>
  <si>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</si>
  <si>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</si>
  <si>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</si>
  <si>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</si>
  <si>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</si>
  <si>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</si>
  <si>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</si>
  <si>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</si>
  <si>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</si>
  <si>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</si>
  <si>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</si>
  <si>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</si>
  <si>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</si>
  <si>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</si>
  <si>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</si>
  <si>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</si>
  <si>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</si>
  <si>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</si>
  <si>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</si>
  <si>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</si>
  <si>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</si>
  <si>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</si>
  <si>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</si>
  <si>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</si>
  <si>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</si>
  <si>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</si>
  <si>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</si>
  <si>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</si>
  <si>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</si>
  <si>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</si>
  <si>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</si>
  <si>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</si>
  <si>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</si>
  <si>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</si>
  <si>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</si>
  <si>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</si>
  <si>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</si>
  <si>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</si>
  <si>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</si>
  <si>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</si>
  <si>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</si>
  <si>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</si>
  <si>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</si>
  <si>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</si>
  <si>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</si>
  <si>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</si>
  <si>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</si>
  <si>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</si>
  <si>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</si>
  <si>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</si>
  <si>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</si>
  <si>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</si>
  <si>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</si>
  <si>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</si>
  <si>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</si>
  <si>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 xml:space="preserve">Капуста квашеная </t>
  </si>
  <si>
    <t>Капуста квашеная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</si>
  <si>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</si>
  <si>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</si>
  <si>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</si>
  <si>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</si>
  <si>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</si>
  <si>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</si>
  <si>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</si>
  <si>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</si>
  <si>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</si>
  <si>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</si>
  <si>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</si>
  <si>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</si>
  <si>
    <t>МБОУ "Красноключинская СОШ" НМР РТ</t>
  </si>
  <si>
    <t>Яруллина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</si>
</sst>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pane xSplit="4" ySplit="5" topLeftCell="E99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4" t="s">
        <v>106</v>
      </c>
      <c r="D1" s="105"/>
      <c r="E1" s="105"/>
      <c r="F1" s="3" t="s">
        <v>1</v>
      </c>
      <c r="G1" s="1" t="s">
        <v>2</v>
      </c>
      <c r="H1" s="106" t="s">
        <v>3</v>
      </c>
      <c r="I1" s="107"/>
      <c r="J1" s="107"/>
      <c r="K1" s="107"/>
    </row>
    <row r="2" spans="1:12" ht="18">
      <c r="A2" s="4" t="s">
        <v>4</v>
      </c>
      <c r="C2" s="1"/>
      <c r="G2" s="1" t="s">
        <v>5</v>
      </c>
      <c r="H2" s="106" t="s">
        <v>107</v>
      </c>
      <c r="I2" s="107"/>
      <c r="J2" s="107"/>
      <c r="K2" s="10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14</v>
      </c>
      <c r="I3" s="8">
        <v>1</v>
      </c>
      <c r="J3" s="62">
        <v>2026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5">
      <c r="A7" s="19"/>
      <c r="B7" s="20"/>
      <c r="C7" s="21"/>
      <c r="D7" s="22" t="s">
        <v>44</v>
      </c>
      <c r="E7" s="23" t="s">
        <v>95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5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5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30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92.89</v>
      </c>
    </row>
    <row r="14" spans="1:12" ht="15">
      <c r="A14" s="19"/>
      <c r="B14" s="20"/>
      <c r="C14" s="42"/>
      <c r="D14" s="25" t="s">
        <v>34</v>
      </c>
      <c r="E14" s="26" t="s">
        <v>91</v>
      </c>
      <c r="F14" s="40">
        <v>100</v>
      </c>
      <c r="G14" s="41">
        <v>7.29</v>
      </c>
      <c r="H14" s="41">
        <v>2.0099999999999998</v>
      </c>
      <c r="I14" s="41">
        <v>5.98</v>
      </c>
      <c r="J14" s="41">
        <v>95</v>
      </c>
      <c r="K14" s="69"/>
      <c r="L14" s="27"/>
    </row>
    <row r="15" spans="1:12" ht="15">
      <c r="A15" s="19"/>
      <c r="B15" s="20"/>
      <c r="C15" s="21"/>
      <c r="D15" s="25" t="s">
        <v>48</v>
      </c>
      <c r="E15" s="26" t="s">
        <v>96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5">
      <c r="A16" s="19"/>
      <c r="B16" s="20"/>
      <c r="C16" s="21"/>
      <c r="D16" s="25" t="s">
        <v>35</v>
      </c>
      <c r="E16" s="26" t="s">
        <v>92</v>
      </c>
      <c r="F16" s="44">
        <v>50</v>
      </c>
      <c r="G16" s="41">
        <v>0.84</v>
      </c>
      <c r="H16" s="41">
        <v>2.5</v>
      </c>
      <c r="I16" s="41">
        <v>4.2</v>
      </c>
      <c r="J16" s="41">
        <v>42.84</v>
      </c>
      <c r="K16" s="69"/>
      <c r="L16" s="27"/>
    </row>
    <row r="17" spans="1:12" ht="15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5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5">
      <c r="A19" s="19"/>
      <c r="B19" s="20"/>
      <c r="C19" s="21"/>
      <c r="D19" s="28" t="s">
        <v>39</v>
      </c>
      <c r="E19" s="29" t="s">
        <v>40</v>
      </c>
      <c r="F19" s="81">
        <v>45</v>
      </c>
      <c r="G19" s="24">
        <v>2.97</v>
      </c>
      <c r="H19" s="24">
        <v>0.54</v>
      </c>
      <c r="I19" s="24">
        <v>17.82</v>
      </c>
      <c r="J19" s="24">
        <v>89.1</v>
      </c>
      <c r="K19" s="69"/>
      <c r="L19" s="27"/>
    </row>
    <row r="20" spans="1:12" ht="15">
      <c r="A20" s="30"/>
      <c r="B20" s="31"/>
      <c r="C20" s="32"/>
      <c r="D20" s="33" t="s">
        <v>30</v>
      </c>
      <c r="E20" s="34"/>
      <c r="F20" s="36">
        <f>SUM(F13:F19)</f>
        <v>803</v>
      </c>
      <c r="G20" s="48">
        <f>SUM(G13:G19)</f>
        <v>28.289999999999996</v>
      </c>
      <c r="H20" s="48">
        <f>SUM(H13:H19)</f>
        <v>29.034000000000002</v>
      </c>
      <c r="I20" s="48">
        <f>SUM(I13:I19)</f>
        <v>112.80000000000001</v>
      </c>
      <c r="J20" s="48">
        <f>SUM(J13:J19)</f>
        <v>802.94</v>
      </c>
      <c r="K20" s="68"/>
      <c r="L20" s="48">
        <v>92.89</v>
      </c>
    </row>
    <row r="21" spans="1:12" ht="15">
      <c r="A21" s="49">
        <f>A6</f>
        <v>1</v>
      </c>
      <c r="B21" s="50">
        <f>B6</f>
        <v>1</v>
      </c>
      <c r="C21" s="108" t="s">
        <v>41</v>
      </c>
      <c r="D21" s="109"/>
      <c r="E21" s="51"/>
      <c r="F21" s="52">
        <f>F12+F20</f>
        <v>1303</v>
      </c>
      <c r="G21" s="52">
        <f>G12+G20</f>
        <v>47.009999999999991</v>
      </c>
      <c r="H21" s="52">
        <f>H12+H20</f>
        <v>49.194000000000003</v>
      </c>
      <c r="I21" s="52">
        <f>I12+I20</f>
        <v>200.20000000000002</v>
      </c>
      <c r="J21" s="52">
        <f>J12+J20</f>
        <v>1405.65</v>
      </c>
      <c r="K21" s="52"/>
      <c r="L21" s="70">
        <f>L12+L20</f>
        <v>139.01</v>
      </c>
    </row>
    <row r="22" spans="1:12" ht="15">
      <c r="A22" s="53">
        <v>1</v>
      </c>
      <c r="B22" s="20">
        <v>2</v>
      </c>
      <c r="C22" s="15" t="s">
        <v>24</v>
      </c>
      <c r="D22" s="16" t="s">
        <v>42</v>
      </c>
      <c r="E22" s="17" t="s">
        <v>43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5">
      <c r="A23" s="53"/>
      <c r="B23" s="20"/>
      <c r="C23" s="21"/>
      <c r="D23" s="22" t="s">
        <v>44</v>
      </c>
      <c r="E23" s="23" t="s">
        <v>45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5">
      <c r="A24" s="53"/>
      <c r="B24" s="20"/>
      <c r="C24" s="21"/>
      <c r="D24" s="25" t="s">
        <v>27</v>
      </c>
      <c r="E24" s="26" t="s">
        <v>46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5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5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5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5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5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47</v>
      </c>
      <c r="F29" s="56">
        <v>210</v>
      </c>
      <c r="G29" s="24">
        <v>11.9</v>
      </c>
      <c r="H29" s="24">
        <v>16.52</v>
      </c>
      <c r="I29" s="24">
        <v>23.56</v>
      </c>
      <c r="J29" s="24">
        <v>299.25</v>
      </c>
      <c r="K29" s="69"/>
      <c r="L29" s="27">
        <v>92.89</v>
      </c>
    </row>
    <row r="30" spans="1:12" ht="15">
      <c r="A30" s="53"/>
      <c r="B30" s="20"/>
      <c r="C30" s="21"/>
      <c r="D30" s="25" t="s">
        <v>34</v>
      </c>
      <c r="E30" s="26" t="s">
        <v>97</v>
      </c>
      <c r="F30" s="56">
        <v>100</v>
      </c>
      <c r="G30" s="24">
        <v>5.58</v>
      </c>
      <c r="H30" s="24">
        <v>6.28</v>
      </c>
      <c r="I30" s="24">
        <v>20.95</v>
      </c>
      <c r="J30" s="24">
        <v>160.19999999999999</v>
      </c>
      <c r="K30" s="69"/>
      <c r="L30" s="27"/>
    </row>
    <row r="31" spans="1:12" ht="15">
      <c r="A31" s="53"/>
      <c r="B31" s="20"/>
      <c r="C31" s="21"/>
      <c r="D31" s="25" t="s">
        <v>48</v>
      </c>
      <c r="E31" s="26" t="s">
        <v>98</v>
      </c>
      <c r="F31" s="56">
        <v>153</v>
      </c>
      <c r="G31" s="24">
        <v>5.68</v>
      </c>
      <c r="H31" s="24">
        <v>2.88</v>
      </c>
      <c r="I31" s="24">
        <v>31.96</v>
      </c>
      <c r="J31" s="24">
        <v>176.1</v>
      </c>
      <c r="K31" s="69"/>
      <c r="L31" s="27"/>
    </row>
    <row r="32" spans="1:12" ht="15">
      <c r="A32" s="53"/>
      <c r="B32" s="20"/>
      <c r="C32" s="21"/>
      <c r="D32" s="25" t="s">
        <v>36</v>
      </c>
      <c r="E32" s="26" t="s">
        <v>49</v>
      </c>
      <c r="F32" s="56">
        <v>200</v>
      </c>
      <c r="G32" s="24">
        <v>0.2</v>
      </c>
      <c r="H32" s="24">
        <v>0.1</v>
      </c>
      <c r="I32" s="24">
        <v>19.82</v>
      </c>
      <c r="J32" s="24">
        <v>68.12</v>
      </c>
      <c r="K32" s="69"/>
      <c r="L32" s="27"/>
    </row>
    <row r="33" spans="1:12" ht="15">
      <c r="A33" s="53"/>
      <c r="B33" s="20"/>
      <c r="C33" s="21"/>
      <c r="D33" s="25" t="s">
        <v>39</v>
      </c>
      <c r="E33" s="26" t="s">
        <v>40</v>
      </c>
      <c r="F33" s="56">
        <v>40</v>
      </c>
      <c r="G33" s="24">
        <v>2.64</v>
      </c>
      <c r="H33" s="24">
        <v>0.48</v>
      </c>
      <c r="I33" s="24">
        <v>15.84</v>
      </c>
      <c r="J33" s="24">
        <v>79.2</v>
      </c>
      <c r="K33" s="69"/>
      <c r="L33" s="27"/>
    </row>
    <row r="34" spans="1:12" ht="15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5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5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L28+L29</f>
        <v>139.01</v>
      </c>
    </row>
    <row r="37" spans="1:12" ht="15.75" customHeight="1">
      <c r="A37" s="59">
        <f>A22</f>
        <v>1</v>
      </c>
      <c r="B37" s="59">
        <f>B22</f>
        <v>2</v>
      </c>
      <c r="C37" s="108" t="s">
        <v>41</v>
      </c>
      <c r="D37" s="109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185.13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50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5">
      <c r="A39" s="19"/>
      <c r="B39" s="20"/>
      <c r="C39" s="21"/>
      <c r="D39" s="22" t="s">
        <v>44</v>
      </c>
      <c r="E39" s="23" t="s">
        <v>99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5">
      <c r="A40" s="19"/>
      <c r="B40" s="20"/>
      <c r="C40" s="21"/>
      <c r="D40" s="25" t="s">
        <v>27</v>
      </c>
      <c r="E40" s="26" t="s">
        <v>51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5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5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5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5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19.089999999999996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5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52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92.89</v>
      </c>
    </row>
    <row r="46" spans="1:12" ht="15">
      <c r="A46" s="19"/>
      <c r="B46" s="20"/>
      <c r="C46" s="21"/>
      <c r="D46" s="25" t="s">
        <v>34</v>
      </c>
      <c r="E46" s="26" t="s">
        <v>53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5">
      <c r="A47" s="19"/>
      <c r="B47" s="20"/>
      <c r="C47" s="21"/>
      <c r="D47" s="25" t="s">
        <v>48</v>
      </c>
      <c r="E47" s="26" t="s">
        <v>100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5">
      <c r="A48" s="19"/>
      <c r="B48" s="20"/>
      <c r="C48" s="21"/>
      <c r="D48" s="25" t="s">
        <v>36</v>
      </c>
      <c r="E48" s="26" t="s">
        <v>54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5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5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5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5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5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122.99000000000001</v>
      </c>
      <c r="J53" s="36">
        <f>SUM(J45:J52)</f>
        <v>842.49</v>
      </c>
      <c r="K53" s="68"/>
      <c r="L53" s="48">
        <f>SUM(L45:L52)</f>
        <v>92.89</v>
      </c>
    </row>
    <row r="54" spans="1:12" ht="15.75" customHeight="1">
      <c r="A54" s="49">
        <f>A38</f>
        <v>1</v>
      </c>
      <c r="B54" s="50">
        <f>B38</f>
        <v>3</v>
      </c>
      <c r="C54" s="108" t="s">
        <v>41</v>
      </c>
      <c r="D54" s="109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209.22000000000003</v>
      </c>
      <c r="J54" s="52">
        <f>J44+J53</f>
        <v>1446.4099999999999</v>
      </c>
      <c r="K54" s="52"/>
      <c r="L54" s="70">
        <f>L44+L53</f>
        <v>139.01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55</v>
      </c>
      <c r="F55" s="93">
        <v>50</v>
      </c>
      <c r="G55" s="18">
        <v>6.27</v>
      </c>
      <c r="H55" s="18">
        <v>7.86</v>
      </c>
      <c r="I55" s="18">
        <v>14.83</v>
      </c>
      <c r="J55" s="18">
        <v>155</v>
      </c>
      <c r="K55" s="71"/>
      <c r="L55" s="54">
        <v>46.12</v>
      </c>
    </row>
    <row r="56" spans="1:12" ht="15">
      <c r="A56" s="19"/>
      <c r="B56" s="20"/>
      <c r="C56" s="21"/>
      <c r="D56" s="22" t="s">
        <v>44</v>
      </c>
      <c r="E56" s="23" t="s">
        <v>101</v>
      </c>
      <c r="F56" s="94">
        <v>185</v>
      </c>
      <c r="G56" s="24">
        <v>4.99</v>
      </c>
      <c r="H56" s="24">
        <v>7.4</v>
      </c>
      <c r="I56" s="24">
        <v>28.81</v>
      </c>
      <c r="J56" s="24">
        <v>206.3</v>
      </c>
      <c r="K56" s="69"/>
      <c r="L56" s="27"/>
    </row>
    <row r="57" spans="1:12" ht="15">
      <c r="A57" s="19"/>
      <c r="B57" s="20"/>
      <c r="C57" s="21"/>
      <c r="D57" s="25" t="s">
        <v>27</v>
      </c>
      <c r="E57" s="26" t="s">
        <v>56</v>
      </c>
      <c r="F57" s="95">
        <v>200</v>
      </c>
      <c r="G57" s="24">
        <v>4.08</v>
      </c>
      <c r="H57" s="24">
        <v>3.54</v>
      </c>
      <c r="I57" s="24">
        <v>2.61</v>
      </c>
      <c r="J57" s="24">
        <v>58.6</v>
      </c>
      <c r="K57" s="69"/>
      <c r="L57" s="27"/>
    </row>
    <row r="58" spans="1:12" ht="15">
      <c r="A58" s="19"/>
      <c r="B58" s="20"/>
      <c r="C58" s="21"/>
      <c r="D58" s="25" t="s">
        <v>25</v>
      </c>
      <c r="E58" s="26" t="s">
        <v>29</v>
      </c>
      <c r="F58" s="95">
        <v>65</v>
      </c>
      <c r="G58" s="24">
        <v>4.87</v>
      </c>
      <c r="H58" s="24">
        <v>1.88</v>
      </c>
      <c r="I58" s="24">
        <v>33.409999999999997</v>
      </c>
      <c r="J58" s="24">
        <v>170.3</v>
      </c>
      <c r="K58" s="69"/>
      <c r="L58" s="27"/>
    </row>
    <row r="59" spans="1:12" ht="15">
      <c r="A59" s="19"/>
      <c r="B59" s="20"/>
      <c r="C59" s="21"/>
      <c r="D59" s="28"/>
      <c r="E59" s="29"/>
      <c r="F59" s="24"/>
      <c r="G59" s="24"/>
      <c r="H59" s="24"/>
      <c r="I59" s="24"/>
      <c r="J59" s="24"/>
      <c r="K59" s="69"/>
      <c r="L59" s="27"/>
    </row>
    <row r="60" spans="1:12" ht="15">
      <c r="A60" s="19"/>
      <c r="B60" s="20"/>
      <c r="C60" s="21"/>
      <c r="D60" s="28"/>
      <c r="E60" s="29"/>
      <c r="F60" s="24"/>
      <c r="G60" s="24"/>
      <c r="H60" s="24"/>
      <c r="I60" s="24"/>
      <c r="J60" s="24"/>
      <c r="K60" s="69"/>
      <c r="L60" s="27"/>
    </row>
    <row r="61" spans="1:12" ht="15">
      <c r="A61" s="30"/>
      <c r="B61" s="31"/>
      <c r="C61" s="32"/>
      <c r="D61" s="33" t="s">
        <v>30</v>
      </c>
      <c r="E61" s="34"/>
      <c r="F61" s="35">
        <f>F55+F56+F57+F58</f>
        <v>500</v>
      </c>
      <c r="G61" s="36">
        <f>SUM(G55:G60)</f>
        <v>20.21</v>
      </c>
      <c r="H61" s="36">
        <f>SUM(H55:H60)</f>
        <v>20.68</v>
      </c>
      <c r="I61" s="36">
        <f>SUM(I55:I60)</f>
        <v>79.66</v>
      </c>
      <c r="J61" s="36">
        <f>SUM(J55:J60)</f>
        <v>590.20000000000005</v>
      </c>
      <c r="K61" s="68"/>
      <c r="L61" s="48">
        <f>L55</f>
        <v>46.12</v>
      </c>
    </row>
    <row r="62" spans="1:12" ht="15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94</v>
      </c>
      <c r="F62" s="40">
        <v>210</v>
      </c>
      <c r="G62" s="24">
        <v>7.94</v>
      </c>
      <c r="H62" s="24">
        <v>8.91</v>
      </c>
      <c r="I62" s="24">
        <v>21.94</v>
      </c>
      <c r="J62" s="24">
        <v>245.9</v>
      </c>
      <c r="K62" s="69"/>
      <c r="L62" s="27">
        <v>92.89</v>
      </c>
    </row>
    <row r="63" spans="1:12" ht="15">
      <c r="A63" s="19"/>
      <c r="B63" s="20"/>
      <c r="C63" s="21"/>
      <c r="D63" s="25" t="s">
        <v>34</v>
      </c>
      <c r="E63" s="26" t="s">
        <v>57</v>
      </c>
      <c r="F63" s="40">
        <v>200</v>
      </c>
      <c r="G63" s="24">
        <v>15.42</v>
      </c>
      <c r="H63" s="24">
        <v>18.96</v>
      </c>
      <c r="I63" s="24">
        <v>49.93</v>
      </c>
      <c r="J63" s="24">
        <v>418.5</v>
      </c>
      <c r="K63" s="69"/>
      <c r="L63" s="27"/>
    </row>
    <row r="64" spans="1:12" ht="15">
      <c r="A64" s="19"/>
      <c r="B64" s="20"/>
      <c r="C64" s="21"/>
      <c r="D64" s="45" t="s">
        <v>35</v>
      </c>
      <c r="E64" s="46" t="s">
        <v>58</v>
      </c>
      <c r="F64" s="47">
        <v>50</v>
      </c>
      <c r="G64" s="24">
        <v>0.73</v>
      </c>
      <c r="H64" s="24">
        <v>0.05</v>
      </c>
      <c r="I64" s="24">
        <v>3.87</v>
      </c>
      <c r="J64" s="24">
        <v>16.5</v>
      </c>
      <c r="K64" s="69"/>
      <c r="L64" s="27"/>
    </row>
    <row r="65" spans="1:12" ht="15">
      <c r="A65" s="19"/>
      <c r="B65" s="20"/>
      <c r="C65" s="21"/>
      <c r="D65" s="45" t="s">
        <v>36</v>
      </c>
      <c r="E65" s="46" t="s">
        <v>59</v>
      </c>
      <c r="F65" s="47">
        <v>200</v>
      </c>
      <c r="G65" s="24">
        <v>0.75</v>
      </c>
      <c r="H65" s="24">
        <v>0.06</v>
      </c>
      <c r="I65" s="24">
        <v>15.95</v>
      </c>
      <c r="J65" s="24">
        <v>68.52</v>
      </c>
      <c r="K65" s="69"/>
      <c r="L65" s="27"/>
    </row>
    <row r="66" spans="1:12" ht="15">
      <c r="A66" s="19"/>
      <c r="B66" s="20"/>
      <c r="C66" s="21"/>
      <c r="D66" s="45" t="s">
        <v>39</v>
      </c>
      <c r="E66" s="46" t="s">
        <v>40</v>
      </c>
      <c r="F66" s="47">
        <v>50</v>
      </c>
      <c r="G66" s="24">
        <v>3.3</v>
      </c>
      <c r="H66" s="24">
        <v>0.6</v>
      </c>
      <c r="I66" s="24">
        <v>19.8</v>
      </c>
      <c r="J66" s="24">
        <v>99</v>
      </c>
      <c r="K66" s="69"/>
      <c r="L66" s="27"/>
    </row>
    <row r="67" spans="1:12" ht="15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5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5">
      <c r="A69" s="30"/>
      <c r="B69" s="31"/>
      <c r="C69" s="32"/>
      <c r="D69" s="33" t="s">
        <v>30</v>
      </c>
      <c r="E69" s="34"/>
      <c r="F69" s="36">
        <f>SUM(F62:F68)</f>
        <v>710</v>
      </c>
      <c r="G69" s="36">
        <f>SUM(G62:G68)</f>
        <v>28.14</v>
      </c>
      <c r="H69" s="36">
        <f>SUM(H62:H68)</f>
        <v>28.580000000000002</v>
      </c>
      <c r="I69" s="36">
        <f>SUM(I62:I68)</f>
        <v>111.49000000000001</v>
      </c>
      <c r="J69" s="36">
        <f>SUM(J62:J68)</f>
        <v>848.42</v>
      </c>
      <c r="K69" s="68"/>
      <c r="L69" s="48">
        <f>SUM(L62:L68)</f>
        <v>92.89</v>
      </c>
    </row>
    <row r="70" spans="1:12" ht="15.75" customHeight="1">
      <c r="A70" s="49">
        <f>A55</f>
        <v>1</v>
      </c>
      <c r="B70" s="50">
        <f>B55</f>
        <v>4</v>
      </c>
      <c r="C70" s="108" t="s">
        <v>41</v>
      </c>
      <c r="D70" s="109"/>
      <c r="E70" s="51"/>
      <c r="F70" s="52">
        <f>F61+F69</f>
        <v>1210</v>
      </c>
      <c r="G70" s="52">
        <f t="shared" ref="G70:J70" si="1">G61+G69</f>
        <v>48.35</v>
      </c>
      <c r="H70" s="52">
        <f t="shared" si="1"/>
        <v>49.260000000000005</v>
      </c>
      <c r="I70" s="52">
        <f t="shared" si="1"/>
        <v>191.15</v>
      </c>
      <c r="J70" s="52">
        <f t="shared" si="1"/>
        <v>1438.62</v>
      </c>
      <c r="K70" s="52"/>
      <c r="L70" s="70">
        <f>L61+L69</f>
        <v>139.01</v>
      </c>
    </row>
    <row r="71" spans="1:12" ht="15">
      <c r="A71" s="13">
        <v>1</v>
      </c>
      <c r="B71" s="14">
        <v>5</v>
      </c>
      <c r="C71" s="15" t="s">
        <v>24</v>
      </c>
      <c r="D71" s="16" t="s">
        <v>42</v>
      </c>
      <c r="E71" s="17" t="s">
        <v>43</v>
      </c>
      <c r="F71" s="96">
        <v>100</v>
      </c>
      <c r="G71" s="54">
        <v>0.4</v>
      </c>
      <c r="H71" s="54">
        <v>0.4</v>
      </c>
      <c r="I71" s="54">
        <v>9.8000000000000007</v>
      </c>
      <c r="J71" s="54">
        <v>47</v>
      </c>
      <c r="K71" s="71"/>
      <c r="L71" s="54">
        <v>46.12</v>
      </c>
    </row>
    <row r="72" spans="1:12" ht="15">
      <c r="A72" s="19"/>
      <c r="B72" s="20"/>
      <c r="C72" s="21"/>
      <c r="D72" s="22" t="s">
        <v>44</v>
      </c>
      <c r="E72" s="23" t="s">
        <v>60</v>
      </c>
      <c r="F72" s="97">
        <v>150</v>
      </c>
      <c r="G72" s="27">
        <v>15.55</v>
      </c>
      <c r="H72" s="27">
        <v>18.350000000000001</v>
      </c>
      <c r="I72" s="27">
        <v>40.33</v>
      </c>
      <c r="J72" s="27">
        <v>398.93</v>
      </c>
      <c r="K72" s="69"/>
      <c r="L72" s="27"/>
    </row>
    <row r="73" spans="1:12" ht="15">
      <c r="A73" s="19"/>
      <c r="B73" s="20"/>
      <c r="C73" s="21"/>
      <c r="D73" s="25" t="s">
        <v>27</v>
      </c>
      <c r="E73" s="26" t="s">
        <v>61</v>
      </c>
      <c r="F73" s="98">
        <v>200</v>
      </c>
      <c r="G73" s="27">
        <v>7.0000000000000007E-2</v>
      </c>
      <c r="H73" s="27">
        <v>0.02</v>
      </c>
      <c r="I73" s="27">
        <v>8</v>
      </c>
      <c r="J73" s="27">
        <v>32</v>
      </c>
      <c r="K73" s="69"/>
      <c r="L73" s="27"/>
    </row>
    <row r="74" spans="1:12" ht="15">
      <c r="A74" s="19"/>
      <c r="B74" s="20"/>
      <c r="C74" s="21"/>
      <c r="D74" s="25" t="s">
        <v>25</v>
      </c>
      <c r="E74" s="26" t="s">
        <v>29</v>
      </c>
      <c r="F74" s="98">
        <v>50</v>
      </c>
      <c r="G74" s="27">
        <v>3.75</v>
      </c>
      <c r="H74" s="27">
        <v>1.45</v>
      </c>
      <c r="I74" s="27">
        <v>25.7</v>
      </c>
      <c r="J74" s="27">
        <v>131</v>
      </c>
      <c r="K74" s="69"/>
      <c r="L74" s="27"/>
    </row>
    <row r="75" spans="1:12" ht="15">
      <c r="A75" s="19"/>
      <c r="B75" s="20"/>
      <c r="C75" s="21"/>
      <c r="D75" s="28"/>
      <c r="E75" s="29"/>
      <c r="F75" s="24"/>
      <c r="G75" s="27"/>
      <c r="H75" s="27"/>
      <c r="I75" s="27"/>
      <c r="J75" s="27"/>
      <c r="K75" s="69"/>
      <c r="L75" s="27"/>
    </row>
    <row r="76" spans="1:12" ht="15">
      <c r="A76" s="19"/>
      <c r="B76" s="20"/>
      <c r="C76" s="21"/>
      <c r="D76" s="28"/>
      <c r="E76" s="29"/>
      <c r="F76" s="24"/>
      <c r="G76" s="27"/>
      <c r="H76" s="27"/>
      <c r="I76" s="27"/>
      <c r="J76" s="27"/>
      <c r="K76" s="69"/>
      <c r="L76" s="27"/>
    </row>
    <row r="77" spans="1:12" ht="15">
      <c r="A77" s="30"/>
      <c r="B77" s="31"/>
      <c r="C77" s="32"/>
      <c r="D77" s="33" t="s">
        <v>30</v>
      </c>
      <c r="E77" s="34"/>
      <c r="F77" s="35">
        <f>F71+F72+F73+F74</f>
        <v>500</v>
      </c>
      <c r="G77" s="36">
        <f>SUM(G71:G76)</f>
        <v>19.77</v>
      </c>
      <c r="H77" s="36">
        <f>SUM(H71:H76)</f>
        <v>20.22</v>
      </c>
      <c r="I77" s="36">
        <f>SUM(I71:I76)</f>
        <v>83.83</v>
      </c>
      <c r="J77" s="36">
        <f>SUM(J71:J76)</f>
        <v>608.93000000000006</v>
      </c>
      <c r="K77" s="68"/>
      <c r="L77" s="48">
        <f>SUM(L71:L76)</f>
        <v>46.12</v>
      </c>
    </row>
    <row r="78" spans="1:12" ht="15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62</v>
      </c>
      <c r="F78" s="40">
        <v>200</v>
      </c>
      <c r="G78" s="27">
        <v>10.43</v>
      </c>
      <c r="H78" s="27">
        <v>8.02</v>
      </c>
      <c r="I78" s="27">
        <v>52.53</v>
      </c>
      <c r="J78" s="27">
        <v>328.25</v>
      </c>
      <c r="K78" s="69"/>
      <c r="L78" s="27">
        <v>92.89</v>
      </c>
    </row>
    <row r="79" spans="1:12" ht="15">
      <c r="A79" s="19"/>
      <c r="B79" s="20"/>
      <c r="C79" s="21"/>
      <c r="D79" s="25" t="s">
        <v>34</v>
      </c>
      <c r="E79" s="26" t="s">
        <v>63</v>
      </c>
      <c r="F79" s="40">
        <v>250</v>
      </c>
      <c r="G79" s="27">
        <v>12.61</v>
      </c>
      <c r="H79" s="27">
        <v>19.53</v>
      </c>
      <c r="I79" s="27">
        <v>37.880000000000003</v>
      </c>
      <c r="J79" s="27">
        <v>361.45</v>
      </c>
      <c r="K79" s="69"/>
      <c r="L79" s="27"/>
    </row>
    <row r="80" spans="1:12" ht="15">
      <c r="A80" s="19"/>
      <c r="B80" s="20"/>
      <c r="C80" s="21"/>
      <c r="D80" s="25" t="s">
        <v>36</v>
      </c>
      <c r="E80" s="26" t="s">
        <v>64</v>
      </c>
      <c r="F80" s="40">
        <v>200</v>
      </c>
      <c r="G80" s="27">
        <v>0.16</v>
      </c>
      <c r="H80" s="27">
        <v>0.16</v>
      </c>
      <c r="I80" s="27">
        <v>10.91</v>
      </c>
      <c r="J80" s="27">
        <v>46.6</v>
      </c>
      <c r="K80" s="69"/>
      <c r="L80" s="27"/>
    </row>
    <row r="81" spans="1:12" ht="15">
      <c r="A81" s="19"/>
      <c r="B81" s="20"/>
      <c r="C81" s="21"/>
      <c r="D81" s="25" t="s">
        <v>25</v>
      </c>
      <c r="E81" s="26" t="s">
        <v>38</v>
      </c>
      <c r="F81" s="44">
        <v>20</v>
      </c>
      <c r="G81" s="27">
        <v>1.52</v>
      </c>
      <c r="H81" s="27">
        <v>0.16</v>
      </c>
      <c r="I81" s="27">
        <v>9.84</v>
      </c>
      <c r="J81" s="27">
        <v>47</v>
      </c>
      <c r="K81" s="69"/>
      <c r="L81" s="27"/>
    </row>
    <row r="82" spans="1:12" ht="15">
      <c r="A82" s="19"/>
      <c r="B82" s="20"/>
      <c r="C82" s="21"/>
      <c r="D82" s="75" t="s">
        <v>39</v>
      </c>
      <c r="E82" s="76" t="s">
        <v>40</v>
      </c>
      <c r="F82" s="77">
        <v>30</v>
      </c>
      <c r="G82" s="27">
        <v>1.98</v>
      </c>
      <c r="H82" s="27">
        <v>0.36</v>
      </c>
      <c r="I82" s="27">
        <v>11.88</v>
      </c>
      <c r="J82" s="27">
        <v>59.4</v>
      </c>
      <c r="K82" s="69"/>
      <c r="L82" s="27"/>
    </row>
    <row r="83" spans="1:12" ht="15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5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5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26.7</v>
      </c>
      <c r="H85" s="36">
        <f>SUM(H78:H84)</f>
        <v>28.23</v>
      </c>
      <c r="I85" s="36">
        <f>SUM(I78:I84)</f>
        <v>123.03999999999999</v>
      </c>
      <c r="J85" s="36">
        <f>SUM(J78:J84)</f>
        <v>842.7</v>
      </c>
      <c r="K85" s="68"/>
      <c r="L85" s="48">
        <f>SUM(L78:L84)</f>
        <v>92.89</v>
      </c>
    </row>
    <row r="86" spans="1:12" ht="15.75" customHeight="1">
      <c r="A86" s="49">
        <f>A71</f>
        <v>1</v>
      </c>
      <c r="B86" s="50">
        <f>B71</f>
        <v>5</v>
      </c>
      <c r="C86" s="108" t="s">
        <v>41</v>
      </c>
      <c r="D86" s="109"/>
      <c r="E86" s="51"/>
      <c r="F86" s="52">
        <f>F77+F85</f>
        <v>1200</v>
      </c>
      <c r="G86" s="52">
        <f>G77+G85</f>
        <v>46.47</v>
      </c>
      <c r="H86" s="52">
        <f>H77+H85</f>
        <v>48.45</v>
      </c>
      <c r="I86" s="52">
        <f>I77+I85</f>
        <v>206.87</v>
      </c>
      <c r="J86" s="52">
        <f>J77+J85</f>
        <v>1451.63</v>
      </c>
      <c r="K86" s="52"/>
      <c r="L86" s="70">
        <f>L77+L85</f>
        <v>139.01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65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5">
      <c r="A88" s="19"/>
      <c r="B88" s="20"/>
      <c r="C88" s="21"/>
      <c r="D88" s="25" t="s">
        <v>44</v>
      </c>
      <c r="E88" s="26" t="s">
        <v>66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5">
      <c r="A89" s="19"/>
      <c r="B89" s="20"/>
      <c r="C89" s="21"/>
      <c r="D89" s="25" t="s">
        <v>27</v>
      </c>
      <c r="E89" s="26" t="s">
        <v>67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5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5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5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20.189999999999998</v>
      </c>
      <c r="H92" s="48">
        <f>SUM(H87:H91)</f>
        <v>20.229999999999997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30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92.89</v>
      </c>
    </row>
    <row r="94" spans="1:12" ht="15">
      <c r="A94" s="19"/>
      <c r="B94" s="20"/>
      <c r="C94" s="21"/>
      <c r="D94" s="25" t="s">
        <v>34</v>
      </c>
      <c r="E94" s="26" t="s">
        <v>68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5">
      <c r="A95" s="19"/>
      <c r="B95" s="20"/>
      <c r="C95" s="21"/>
      <c r="D95" s="25" t="s">
        <v>48</v>
      </c>
      <c r="E95" s="26" t="s">
        <v>98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5">
      <c r="A96" s="19"/>
      <c r="B96" s="20"/>
      <c r="C96" s="21"/>
      <c r="D96" s="25" t="s">
        <v>36</v>
      </c>
      <c r="E96" s="26" t="s">
        <v>54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5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5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5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5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5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858.80000000000007</v>
      </c>
      <c r="K101" s="68"/>
      <c r="L101" s="48">
        <f>SUM(L93:L100)</f>
        <v>92.89</v>
      </c>
    </row>
    <row r="102" spans="1:12" ht="15">
      <c r="A102" s="49">
        <f>A87</f>
        <v>2</v>
      </c>
      <c r="B102" s="50">
        <f>B87</f>
        <v>1</v>
      </c>
      <c r="C102" s="108" t="s">
        <v>41</v>
      </c>
      <c r="D102" s="109"/>
      <c r="E102" s="51"/>
      <c r="F102" s="52">
        <f>F92+F101</f>
        <v>1208</v>
      </c>
      <c r="G102" s="52">
        <f>G92+G101</f>
        <v>46</v>
      </c>
      <c r="H102" s="52">
        <f>H92+H101</f>
        <v>46.489999999999995</v>
      </c>
      <c r="I102" s="52">
        <f>I92+I101</f>
        <v>200.65</v>
      </c>
      <c r="J102" s="52">
        <f>J92+J101</f>
        <v>1461.94</v>
      </c>
      <c r="K102" s="52"/>
      <c r="L102" s="70">
        <f>L92+L101</f>
        <v>139.01</v>
      </c>
    </row>
    <row r="103" spans="1:12" ht="15">
      <c r="A103" s="53">
        <v>2</v>
      </c>
      <c r="B103" s="20">
        <v>2</v>
      </c>
      <c r="C103" s="15" t="s">
        <v>24</v>
      </c>
      <c r="D103" s="16" t="s">
        <v>69</v>
      </c>
      <c r="E103" s="17" t="s">
        <v>70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5">
      <c r="A104" s="53"/>
      <c r="B104" s="20"/>
      <c r="C104" s="21"/>
      <c r="D104" s="22" t="s">
        <v>44</v>
      </c>
      <c r="E104" s="23" t="s">
        <v>102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5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5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5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5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5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20.560000000000002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5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71</v>
      </c>
      <c r="F110" s="40">
        <v>205</v>
      </c>
      <c r="G110" s="24">
        <v>8.24</v>
      </c>
      <c r="H110" s="24">
        <v>9.9600000000000009</v>
      </c>
      <c r="I110" s="24">
        <v>23.41</v>
      </c>
      <c r="J110" s="24">
        <v>160.82</v>
      </c>
      <c r="K110" s="69"/>
      <c r="L110" s="27">
        <v>92.89</v>
      </c>
    </row>
    <row r="111" spans="1:12" ht="15">
      <c r="A111" s="53"/>
      <c r="B111" s="20"/>
      <c r="C111" s="21"/>
      <c r="D111" s="25" t="s">
        <v>34</v>
      </c>
      <c r="E111" s="26" t="s">
        <v>72</v>
      </c>
      <c r="F111" s="40">
        <v>200</v>
      </c>
      <c r="G111" s="24">
        <v>14.01</v>
      </c>
      <c r="H111" s="24">
        <v>15.47</v>
      </c>
      <c r="I111" s="24">
        <v>52.76</v>
      </c>
      <c r="J111" s="24">
        <v>473.54</v>
      </c>
      <c r="K111" s="69"/>
      <c r="L111" s="27"/>
    </row>
    <row r="112" spans="1:12" ht="15">
      <c r="A112" s="53"/>
      <c r="B112" s="20"/>
      <c r="C112" s="21"/>
      <c r="D112" s="25" t="s">
        <v>73</v>
      </c>
      <c r="E112" s="26" t="s">
        <v>93</v>
      </c>
      <c r="F112" s="40">
        <v>35</v>
      </c>
      <c r="G112" s="24">
        <v>0.59</v>
      </c>
      <c r="H112" s="24">
        <v>1.75</v>
      </c>
      <c r="I112" s="24">
        <v>2.94</v>
      </c>
      <c r="J112" s="24">
        <v>29.99</v>
      </c>
      <c r="K112" s="69"/>
      <c r="L112" s="27"/>
    </row>
    <row r="113" spans="1:12" ht="15">
      <c r="A113" s="53"/>
      <c r="B113" s="20"/>
      <c r="C113" s="21"/>
      <c r="D113" s="25" t="s">
        <v>36</v>
      </c>
      <c r="E113" s="26" t="s">
        <v>49</v>
      </c>
      <c r="F113" s="44">
        <v>200</v>
      </c>
      <c r="G113" s="24">
        <v>0.2</v>
      </c>
      <c r="H113" s="24">
        <v>0.1</v>
      </c>
      <c r="I113" s="24">
        <v>19.82</v>
      </c>
      <c r="J113" s="24">
        <v>68.12</v>
      </c>
      <c r="K113" s="69"/>
      <c r="L113" s="27"/>
    </row>
    <row r="114" spans="1:12" ht="15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24">
        <v>3.96</v>
      </c>
      <c r="H114" s="24">
        <v>0.72</v>
      </c>
      <c r="I114" s="24">
        <v>23.76</v>
      </c>
      <c r="J114" s="24">
        <v>118.8</v>
      </c>
      <c r="K114" s="69"/>
      <c r="L114" s="27"/>
    </row>
    <row r="115" spans="1:12" ht="15">
      <c r="A115" s="53"/>
      <c r="B115" s="20"/>
      <c r="C115" s="21"/>
      <c r="D115" s="73"/>
      <c r="E115" s="74"/>
      <c r="F115" s="44"/>
      <c r="G115" s="24"/>
      <c r="H115" s="24"/>
      <c r="I115" s="24"/>
      <c r="J115" s="24"/>
      <c r="K115" s="69"/>
      <c r="L115" s="27"/>
    </row>
    <row r="116" spans="1:12" ht="15">
      <c r="A116" s="53"/>
      <c r="B116" s="20"/>
      <c r="C116" s="21"/>
      <c r="D116" s="60"/>
      <c r="E116" s="58"/>
      <c r="F116" s="61"/>
      <c r="G116" s="24"/>
      <c r="H116" s="24"/>
      <c r="I116" s="24"/>
      <c r="J116" s="24"/>
      <c r="K116" s="69"/>
      <c r="L116" s="27"/>
    </row>
    <row r="117" spans="1:12" ht="15">
      <c r="A117" s="53"/>
      <c r="B117" s="20"/>
      <c r="C117" s="21"/>
      <c r="D117" s="28"/>
      <c r="E117" s="29"/>
      <c r="F117" s="24"/>
      <c r="G117" s="24"/>
      <c r="H117" s="24"/>
      <c r="I117" s="24"/>
      <c r="J117" s="24"/>
      <c r="K117" s="69"/>
      <c r="L117" s="27"/>
    </row>
    <row r="118" spans="1:12" ht="15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27</v>
      </c>
      <c r="H118" s="36">
        <f>SUM(H110:H117)</f>
        <v>28</v>
      </c>
      <c r="I118" s="36">
        <f>SUM(I110:I117)</f>
        <v>122.69000000000001</v>
      </c>
      <c r="J118" s="36">
        <f>SUM(J110:J117)</f>
        <v>851.27</v>
      </c>
      <c r="K118" s="68"/>
      <c r="L118" s="48">
        <f>SUM(L110:L117)</f>
        <v>92.89</v>
      </c>
    </row>
    <row r="119" spans="1:12" ht="15" customHeight="1">
      <c r="A119" s="59">
        <f>A103</f>
        <v>2</v>
      </c>
      <c r="B119" s="59">
        <f>B103</f>
        <v>2</v>
      </c>
      <c r="C119" s="108" t="s">
        <v>41</v>
      </c>
      <c r="D119" s="111"/>
      <c r="E119" s="51"/>
      <c r="F119" s="52">
        <f>F109+F118</f>
        <v>1200</v>
      </c>
      <c r="G119" s="52">
        <f>G109+G118</f>
        <v>47.11</v>
      </c>
      <c r="H119" s="52">
        <f>H109+H118</f>
        <v>48.56</v>
      </c>
      <c r="I119" s="52">
        <f>I109+I118</f>
        <v>206.02</v>
      </c>
      <c r="J119" s="52">
        <f>J109+J118</f>
        <v>1460.6399999999999</v>
      </c>
      <c r="K119" s="52"/>
      <c r="L119" s="70">
        <f>L109+L118</f>
        <v>139.01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42</v>
      </c>
      <c r="E120" s="17" t="s">
        <v>43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5">
      <c r="A121" s="19"/>
      <c r="B121" s="20"/>
      <c r="C121" s="21"/>
      <c r="D121" s="22" t="s">
        <v>44</v>
      </c>
      <c r="E121" s="23" t="s">
        <v>74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5">
      <c r="A122" s="19"/>
      <c r="B122" s="20"/>
      <c r="C122" s="21"/>
      <c r="D122" s="25" t="s">
        <v>27</v>
      </c>
      <c r="E122" s="26" t="s">
        <v>51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5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5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5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5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75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92.89</v>
      </c>
    </row>
    <row r="128" spans="1:12" ht="15">
      <c r="A128" s="19"/>
      <c r="B128" s="20"/>
      <c r="C128" s="21"/>
      <c r="D128" s="25" t="s">
        <v>34</v>
      </c>
      <c r="E128" s="26" t="s">
        <v>76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5">
      <c r="A129" s="19"/>
      <c r="B129" s="20"/>
      <c r="C129" s="21"/>
      <c r="D129" s="25" t="s">
        <v>48</v>
      </c>
      <c r="E129" s="26" t="s">
        <v>103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5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5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5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5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5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5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26.189999999999998</v>
      </c>
      <c r="H135" s="48">
        <f>SUM(H127:H134)</f>
        <v>26.380000000000003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92.89</v>
      </c>
    </row>
    <row r="136" spans="1:12" ht="15">
      <c r="A136" s="49">
        <f>A120</f>
        <v>2</v>
      </c>
      <c r="B136" s="50">
        <f>B120</f>
        <v>3</v>
      </c>
      <c r="C136" s="108" t="s">
        <v>41</v>
      </c>
      <c r="D136" s="109"/>
      <c r="E136" s="51"/>
      <c r="F136" s="52">
        <f>F126+F135</f>
        <v>1263</v>
      </c>
      <c r="G136" s="52">
        <f>G126+G135</f>
        <v>46.069999999999993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139.01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77</v>
      </c>
      <c r="E137" s="17" t="s">
        <v>78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5">
      <c r="A138" s="19"/>
      <c r="B138" s="20"/>
      <c r="C138" s="21"/>
      <c r="D138" s="22" t="s">
        <v>35</v>
      </c>
      <c r="E138" s="23" t="s">
        <v>79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5">
      <c r="A139" s="19"/>
      <c r="B139" s="20"/>
      <c r="C139" s="21"/>
      <c r="D139" s="22" t="s">
        <v>44</v>
      </c>
      <c r="E139" s="103" t="s">
        <v>105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5">
      <c r="A140" s="19"/>
      <c r="B140" s="20"/>
      <c r="C140" s="21"/>
      <c r="D140" s="25" t="s">
        <v>27</v>
      </c>
      <c r="E140" s="26" t="s">
        <v>80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5">
      <c r="A141" s="19"/>
      <c r="B141" s="20"/>
      <c r="C141" s="21"/>
      <c r="D141" s="84" t="s">
        <v>25</v>
      </c>
      <c r="E141" s="85" t="s">
        <v>81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5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5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36">
        <f>SUM(G137:G142)</f>
        <v>18.850000000000001</v>
      </c>
      <c r="H143" s="36">
        <f>SUM(H137:H142)</f>
        <v>20.279999999999998</v>
      </c>
      <c r="I143" s="36">
        <f>SUM(I137:I142)</f>
        <v>79.62</v>
      </c>
      <c r="J143" s="36">
        <f>SUM(J137:J142)</f>
        <v>559.91</v>
      </c>
      <c r="K143" s="68"/>
      <c r="L143" s="48">
        <f>L137</f>
        <v>46.12</v>
      </c>
    </row>
    <row r="144" spans="1:12" ht="15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82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92.89</v>
      </c>
    </row>
    <row r="145" spans="1:12" ht="15">
      <c r="A145" s="19"/>
      <c r="B145" s="20"/>
      <c r="C145" s="21"/>
      <c r="D145" s="25" t="s">
        <v>34</v>
      </c>
      <c r="E145" s="26" t="s">
        <v>83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5">
      <c r="A146" s="19"/>
      <c r="B146" s="20"/>
      <c r="C146" s="21"/>
      <c r="D146" s="25" t="s">
        <v>48</v>
      </c>
      <c r="E146" s="26" t="s">
        <v>84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5">
      <c r="A147" s="19"/>
      <c r="B147" s="20"/>
      <c r="C147" s="21"/>
      <c r="D147" s="45" t="s">
        <v>35</v>
      </c>
      <c r="E147" s="46" t="s">
        <v>85</v>
      </c>
      <c r="F147" s="47">
        <v>30</v>
      </c>
      <c r="G147" s="41">
        <v>0.42</v>
      </c>
      <c r="H147" s="41">
        <v>1.8</v>
      </c>
      <c r="I147" s="41">
        <v>2.48</v>
      </c>
      <c r="J147" s="41">
        <v>27.84</v>
      </c>
      <c r="K147" s="69"/>
      <c r="L147" s="27"/>
    </row>
    <row r="148" spans="1:12" ht="15">
      <c r="A148" s="19"/>
      <c r="B148" s="20"/>
      <c r="C148" s="21"/>
      <c r="D148" s="25" t="s">
        <v>36</v>
      </c>
      <c r="E148" s="26" t="s">
        <v>86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5">
      <c r="A149" s="19"/>
      <c r="B149" s="20"/>
      <c r="C149" s="21"/>
      <c r="D149" s="75" t="s">
        <v>25</v>
      </c>
      <c r="E149" s="76" t="s">
        <v>87</v>
      </c>
      <c r="F149" s="77">
        <v>20</v>
      </c>
      <c r="G149" s="24">
        <v>1.52</v>
      </c>
      <c r="H149" s="24">
        <v>0.16</v>
      </c>
      <c r="I149" s="24">
        <v>9.84</v>
      </c>
      <c r="J149" s="24">
        <v>47</v>
      </c>
      <c r="K149" s="69"/>
      <c r="L149" s="27"/>
    </row>
    <row r="150" spans="1:12" ht="15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24">
        <v>2.64</v>
      </c>
      <c r="H150" s="24">
        <v>0.48</v>
      </c>
      <c r="I150" s="24">
        <v>15.84</v>
      </c>
      <c r="J150" s="24">
        <v>79.2</v>
      </c>
      <c r="K150" s="69"/>
      <c r="L150" s="27"/>
    </row>
    <row r="151" spans="1:12" ht="15">
      <c r="A151" s="19"/>
      <c r="B151" s="20"/>
      <c r="C151" s="21"/>
      <c r="D151" s="28"/>
      <c r="E151" s="29"/>
      <c r="F151" s="24"/>
      <c r="G151" s="24"/>
      <c r="H151" s="24"/>
      <c r="I151" s="24"/>
      <c r="J151" s="24"/>
      <c r="K151" s="69"/>
      <c r="L151" s="27"/>
    </row>
    <row r="152" spans="1:12" ht="15">
      <c r="A152" s="30"/>
      <c r="B152" s="31"/>
      <c r="C152" s="32"/>
      <c r="D152" s="33" t="s">
        <v>30</v>
      </c>
      <c r="E152" s="34"/>
      <c r="F152" s="36">
        <f>SUM(F144:F151)</f>
        <v>820</v>
      </c>
      <c r="G152" s="36">
        <f>SUM(G144:G151)</f>
        <v>26.7</v>
      </c>
      <c r="H152" s="36">
        <f>SUM(H144:H151)</f>
        <v>27.720000000000002</v>
      </c>
      <c r="I152" s="36">
        <f>SUM(I144:I151)</f>
        <v>112.71000000000002</v>
      </c>
      <c r="J152" s="36">
        <f>SUM(J144:J151)</f>
        <v>829.94</v>
      </c>
      <c r="K152" s="68"/>
      <c r="L152" s="48">
        <f>SUM(L144:L151)</f>
        <v>92.89</v>
      </c>
    </row>
    <row r="153" spans="1:12" ht="15">
      <c r="A153" s="49">
        <f>A137</f>
        <v>2</v>
      </c>
      <c r="B153" s="50">
        <f>B137</f>
        <v>4</v>
      </c>
      <c r="C153" s="108" t="s">
        <v>41</v>
      </c>
      <c r="D153" s="109"/>
      <c r="E153" s="51"/>
      <c r="F153" s="52">
        <f>F143+F152</f>
        <v>1320</v>
      </c>
      <c r="G153" s="52">
        <f>G143+G152</f>
        <v>45.55</v>
      </c>
      <c r="H153" s="52">
        <f>H143+H152</f>
        <v>48</v>
      </c>
      <c r="I153" s="52">
        <f>I143+I152</f>
        <v>192.33000000000004</v>
      </c>
      <c r="J153" s="52">
        <f>J143+J152</f>
        <v>1389.85</v>
      </c>
      <c r="K153" s="52"/>
      <c r="L153" s="70">
        <f>L143+L152</f>
        <v>139.01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42</v>
      </c>
      <c r="E154" s="17" t="s">
        <v>43</v>
      </c>
      <c r="F154" s="93">
        <v>100</v>
      </c>
      <c r="G154" s="18">
        <v>0.4</v>
      </c>
      <c r="H154" s="18">
        <v>0.4</v>
      </c>
      <c r="I154" s="18">
        <v>9.8000000000000007</v>
      </c>
      <c r="J154" s="18">
        <v>47</v>
      </c>
      <c r="K154" s="71"/>
      <c r="L154" s="54">
        <v>46.12</v>
      </c>
    </row>
    <row r="155" spans="1:12" ht="15">
      <c r="A155" s="19"/>
      <c r="B155" s="20"/>
      <c r="C155" s="21"/>
      <c r="D155" s="22" t="s">
        <v>44</v>
      </c>
      <c r="E155" s="23" t="s">
        <v>104</v>
      </c>
      <c r="F155" s="94">
        <v>153</v>
      </c>
      <c r="G155" s="24">
        <v>10.61</v>
      </c>
      <c r="H155" s="24">
        <v>13.83</v>
      </c>
      <c r="I155" s="24">
        <v>41.62</v>
      </c>
      <c r="J155" s="24">
        <v>331.89</v>
      </c>
      <c r="K155" s="69"/>
      <c r="L155" s="27"/>
    </row>
    <row r="156" spans="1:12" ht="15">
      <c r="A156" s="19"/>
      <c r="B156" s="20"/>
      <c r="C156" s="21"/>
      <c r="D156" s="25" t="s">
        <v>27</v>
      </c>
      <c r="E156" s="26" t="s">
        <v>56</v>
      </c>
      <c r="F156" s="95">
        <v>200</v>
      </c>
      <c r="G156" s="24">
        <v>4.08</v>
      </c>
      <c r="H156" s="24">
        <v>3.54</v>
      </c>
      <c r="I156" s="24">
        <v>2.61</v>
      </c>
      <c r="J156" s="24">
        <v>58.6</v>
      </c>
      <c r="K156" s="69"/>
      <c r="L156" s="27"/>
    </row>
    <row r="157" spans="1:12" ht="15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24">
        <v>3.75</v>
      </c>
      <c r="H157" s="24">
        <v>1.45</v>
      </c>
      <c r="I157" s="24">
        <v>25.7</v>
      </c>
      <c r="J157" s="24">
        <v>131</v>
      </c>
      <c r="K157" s="69"/>
      <c r="L157" s="27"/>
    </row>
    <row r="158" spans="1:12" ht="15">
      <c r="A158" s="19"/>
      <c r="B158" s="20"/>
      <c r="C158" s="21"/>
      <c r="D158" s="28"/>
      <c r="E158" s="29"/>
      <c r="F158" s="24"/>
      <c r="G158" s="24"/>
      <c r="H158" s="24"/>
      <c r="I158" s="24"/>
      <c r="J158" s="24"/>
      <c r="K158" s="69"/>
      <c r="L158" s="27"/>
    </row>
    <row r="159" spans="1:12" ht="15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19.22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5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47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92.89</v>
      </c>
    </row>
    <row r="162" spans="1:12" ht="15">
      <c r="A162" s="19"/>
      <c r="B162" s="20"/>
      <c r="C162" s="21"/>
      <c r="D162" s="25" t="s">
        <v>34</v>
      </c>
      <c r="E162" s="26" t="s">
        <v>88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5">
      <c r="A163" s="19"/>
      <c r="B163" s="20"/>
      <c r="C163" s="21"/>
      <c r="D163" s="25" t="s">
        <v>36</v>
      </c>
      <c r="E163" s="26" t="s">
        <v>64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5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5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5">
      <c r="A166" s="19"/>
      <c r="B166" s="20"/>
      <c r="C166" s="21"/>
      <c r="D166" s="25" t="s">
        <v>48</v>
      </c>
      <c r="E166" s="26" t="s">
        <v>89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5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5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5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27.860000000000003</v>
      </c>
      <c r="I169" s="36">
        <f>SUM(I161:I168)</f>
        <v>116.49000000000001</v>
      </c>
      <c r="J169" s="36">
        <f>SUM(J161:J168)</f>
        <v>785.33</v>
      </c>
      <c r="K169" s="68"/>
      <c r="L169" s="48">
        <f>SUM(L161:L168)</f>
        <v>92.89</v>
      </c>
    </row>
    <row r="170" spans="1:12" ht="15">
      <c r="A170" s="49">
        <f>A154</f>
        <v>2</v>
      </c>
      <c r="B170" s="50">
        <f>B154</f>
        <v>5</v>
      </c>
      <c r="C170" s="108" t="s">
        <v>41</v>
      </c>
      <c r="D170" s="109"/>
      <c r="E170" s="51"/>
      <c r="F170" s="52">
        <f>F160+F169</f>
        <v>1218</v>
      </c>
      <c r="G170" s="52">
        <f>G160+G169</f>
        <v>46.510000000000005</v>
      </c>
      <c r="H170" s="52">
        <f>H160+H169</f>
        <v>47.08</v>
      </c>
      <c r="I170" s="52">
        <f>I160+I169</f>
        <v>196.22000000000003</v>
      </c>
      <c r="J170" s="52">
        <f>J160+J169</f>
        <v>1353.8200000000002</v>
      </c>
      <c r="K170" s="52"/>
      <c r="L170" s="70">
        <f>L160+L169</f>
        <v>139.01</v>
      </c>
    </row>
    <row r="171" spans="1:12">
      <c r="A171" s="86"/>
      <c r="B171" s="87"/>
      <c r="C171" s="110" t="s">
        <v>90</v>
      </c>
      <c r="D171" s="110"/>
      <c r="E171" s="110"/>
      <c r="F171" s="88">
        <f>(F21+F37+F54+F70+F86+F102+F119+F136+F153+F170)/(IF(F21=0,0,1)+IF(F37=0,0,1)+IF(F54=0,0,1)+IF(F70=0,0,1)+IF(F86=0,0,1)+IF(F102=0,0,1)+IF(F119=0,0,1)+IF(F136=0,0,1)+IF(F153=0,0,1)+IF(F170=0,0,1))</f>
        <v>1232.8</v>
      </c>
      <c r="G171" s="89">
        <f>(G21+G37+G54+G70+G86+G102+G119+G136+G153+G170)/(IF(G21=0,0,1)+IF(G37=0,0,1)+IF(G54=0,0,1)+IF(G70=0,0,1)+IF(G86=0,0,1)+IF(G102=0,0,1)+IF(G119=0,0,1)+IF(G136=0,0,1)+IF(G153=0,0,1)+IF(G170=0,0,1))</f>
        <v>46.277999999999999</v>
      </c>
      <c r="H171" s="89">
        <f>(H21+H37+H54+H70+H86+H102+H119+H136+H153+H170)/(IF(H21=0,0,1)+IF(H37=0,0,1)+IF(H54=0,0,1)+IF(H70=0,0,1)+IF(H86=0,0,1)+IF(H102=0,0,1)+IF(H119=0,0,1)+IF(H136=0,0,1)+IF(H153=0,0,1)+IF(H170=0,0,1))</f>
        <v>47.294400000000003</v>
      </c>
      <c r="I171" s="88">
        <f>(I21+I37+I54+I70+I86+I102+I119+I136+I153+I170)/(IF(I21=0,0,1)+IF(I37=0,0,1)+IF(I54=0,0,1)+IF(I70=0,0,1)+IF(I86=0,0,1)+IF(I102=0,0,1)+IF(I119=0,0,1)+IF(I136=0,0,1)+IF(I153=0,0,1)+IF(I170=0,0,1))</f>
        <v>198.55400000000003</v>
      </c>
      <c r="J171" s="88">
        <f>(J21+J37+J54+J70+J86+J102+J119+J136+J153+J170)/(IF(J21=0,0,1)+IF(J37=0,0,1)+IF(J54=0,0,1)+IF(J70=0,0,1)+IF(J86=0,0,1)+IF(J102=0,0,1)+IF(J119=0,0,1)+IF(J136=0,0,1)+IF(J153=0,0,1)+IF(J170=0,0,1))</f>
        <v>1414.0249999999999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2025-10-27T06:37:45Z</cp:lastPrinted>
  <dcterms:created xsi:type="dcterms:W3CDTF">2022-05-16T14:23:00Z</dcterms:created>
  <dcterms:modified xsi:type="dcterms:W3CDTF">2026-01-13T15:36:16Z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