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0400" windowHeight="70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65" i="1" l="1"/>
  <c r="F148" i="1"/>
  <c r="F131" i="1"/>
  <c r="F114" i="1"/>
  <c r="F123" i="1"/>
  <c r="G123" i="1"/>
  <c r="H123" i="1"/>
  <c r="I123" i="1"/>
  <c r="J123" i="1"/>
  <c r="L123" i="1"/>
  <c r="A124" i="1"/>
  <c r="B124" i="1"/>
  <c r="F97" i="1"/>
  <c r="F80" i="1"/>
  <c r="F63" i="1"/>
  <c r="F46" i="1"/>
  <c r="F29" i="1"/>
  <c r="F12" i="1"/>
  <c r="B175" i="1" l="1"/>
  <c r="A175" i="1"/>
  <c r="L174" i="1"/>
  <c r="J174" i="1"/>
  <c r="I174" i="1"/>
  <c r="H174" i="1"/>
  <c r="G174" i="1"/>
  <c r="F174" i="1"/>
  <c r="B166" i="1"/>
  <c r="A166" i="1"/>
  <c r="L165" i="1"/>
  <c r="L175" i="1" s="1"/>
  <c r="J165" i="1"/>
  <c r="J175" i="1" s="1"/>
  <c r="I165" i="1"/>
  <c r="I175" i="1" s="1"/>
  <c r="H165" i="1"/>
  <c r="G165" i="1"/>
  <c r="F175" i="1"/>
  <c r="B158" i="1"/>
  <c r="A158" i="1"/>
  <c r="L157" i="1"/>
  <c r="J157" i="1"/>
  <c r="I157" i="1"/>
  <c r="H157" i="1"/>
  <c r="G157" i="1"/>
  <c r="F157" i="1"/>
  <c r="B149" i="1"/>
  <c r="A149" i="1"/>
  <c r="L148" i="1"/>
  <c r="L158" i="1" s="1"/>
  <c r="J148" i="1"/>
  <c r="I148" i="1"/>
  <c r="I158" i="1" s="1"/>
  <c r="H148" i="1"/>
  <c r="H158" i="1" s="1"/>
  <c r="G148" i="1"/>
  <c r="F158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I141" i="1" s="1"/>
  <c r="H131" i="1"/>
  <c r="G131" i="1"/>
  <c r="F141" i="1"/>
  <c r="B115" i="1"/>
  <c r="A115" i="1"/>
  <c r="L114" i="1"/>
  <c r="L124" i="1" s="1"/>
  <c r="J114" i="1"/>
  <c r="J124" i="1" s="1"/>
  <c r="I114" i="1"/>
  <c r="I124" i="1" s="1"/>
  <c r="H114" i="1"/>
  <c r="H124" i="1" s="1"/>
  <c r="G114" i="1"/>
  <c r="G124" i="1" s="1"/>
  <c r="F124" i="1"/>
  <c r="B107" i="1"/>
  <c r="A107" i="1"/>
  <c r="L106" i="1"/>
  <c r="J106" i="1"/>
  <c r="I106" i="1"/>
  <c r="H106" i="1"/>
  <c r="G106" i="1"/>
  <c r="F106" i="1"/>
  <c r="B98" i="1"/>
  <c r="A98" i="1"/>
  <c r="L97" i="1"/>
  <c r="L107" i="1" s="1"/>
  <c r="J97" i="1"/>
  <c r="J107" i="1" s="1"/>
  <c r="I97" i="1"/>
  <c r="I107" i="1" s="1"/>
  <c r="H97" i="1"/>
  <c r="H107" i="1" s="1"/>
  <c r="G97" i="1"/>
  <c r="G107" i="1" s="1"/>
  <c r="F107" i="1"/>
  <c r="B90" i="1"/>
  <c r="A90" i="1"/>
  <c r="L89" i="1"/>
  <c r="J89" i="1"/>
  <c r="I89" i="1"/>
  <c r="H89" i="1"/>
  <c r="G89" i="1"/>
  <c r="F89" i="1"/>
  <c r="B81" i="1"/>
  <c r="A81" i="1"/>
  <c r="L80" i="1"/>
  <c r="L90" i="1" s="1"/>
  <c r="J80" i="1"/>
  <c r="I80" i="1"/>
  <c r="I90" i="1" s="1"/>
  <c r="H80" i="1"/>
  <c r="H90" i="1" s="1"/>
  <c r="G80" i="1"/>
  <c r="F90" i="1"/>
  <c r="B73" i="1"/>
  <c r="A73" i="1"/>
  <c r="L72" i="1"/>
  <c r="J72" i="1"/>
  <c r="I72" i="1"/>
  <c r="H72" i="1"/>
  <c r="G72" i="1"/>
  <c r="F72" i="1"/>
  <c r="F73" i="1" s="1"/>
  <c r="B64" i="1"/>
  <c r="A64" i="1"/>
  <c r="L63" i="1"/>
  <c r="L73" i="1" s="1"/>
  <c r="J63" i="1"/>
  <c r="I63" i="1"/>
  <c r="I73" i="1" s="1"/>
  <c r="H63" i="1"/>
  <c r="H73" i="1" s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H39" i="1" s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J22" i="1" s="1"/>
  <c r="I12" i="1"/>
  <c r="I22" i="1" s="1"/>
  <c r="H12" i="1"/>
  <c r="H22" i="1" s="1"/>
  <c r="G12" i="1"/>
  <c r="G22" i="1" s="1"/>
  <c r="F22" i="1"/>
  <c r="G158" i="1" l="1"/>
  <c r="J158" i="1"/>
  <c r="G141" i="1"/>
  <c r="J141" i="1"/>
  <c r="L141" i="1"/>
  <c r="J90" i="1"/>
  <c r="G90" i="1"/>
  <c r="J73" i="1"/>
  <c r="G73" i="1"/>
  <c r="J56" i="1"/>
  <c r="I56" i="1"/>
  <c r="I176" i="1" s="1"/>
  <c r="G175" i="1"/>
  <c r="H141" i="1"/>
  <c r="H175" i="1"/>
  <c r="G39" i="1"/>
  <c r="J39" i="1"/>
  <c r="L176" i="1"/>
  <c r="F176" i="1"/>
  <c r="G176" i="1" l="1"/>
  <c r="J176" i="1"/>
  <c r="H176" i="1"/>
</calcChain>
</file>

<file path=xl/sharedStrings.xml><?xml version="1.0" encoding="utf-8"?>
<sst xmlns="http://schemas.openxmlformats.org/spreadsheetml/2006/main" count="317" uniqueCount="116">
  <si>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</si>
  <si>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</si>
  <si>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</si>
  <si>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</si>
  <si>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</si>
  <si>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</si>
  <si>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</si>
  <si>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</si>
  <si>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</si>
  <si>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</si>
  <si>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</si>
  <si>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</si>
  <si>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</si>
  <si>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</si>
  <si>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</si>
  <si>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</si>
  <si>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</si>
  <si>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</si>
  <si>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</si>
  <si>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</si>
  <si>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</si>
  <si>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</si>
  <si>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</si>
  <si>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</si>
  <si>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</si>
  <si>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</si>
  <si>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</si>
  <si>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</si>
  <si>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</si>
  <si>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</si>
  <si>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</si>
  <si>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</si>
  <si>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</si>
  <si>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</si>
  <si>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</si>
  <si>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</si>
  <si>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маслом</t>
  </si>
  <si>
    <t>Батон нарезной</t>
  </si>
  <si>
    <t>Каша "Дружба" молочная с маслом сливочным</t>
  </si>
  <si>
    <t>Чай с сахаром и лимоном</t>
  </si>
  <si>
    <t>40</t>
  </si>
  <si>
    <t>75</t>
  </si>
  <si>
    <t>185</t>
  </si>
  <si>
    <t>200</t>
  </si>
  <si>
    <t>доп.гарнир</t>
  </si>
  <si>
    <t>Щи из свежей капусты с картофелем, со сметаной</t>
  </si>
  <si>
    <t>Хлеб пшеничный</t>
  </si>
  <si>
    <t>Хлеб ржаной</t>
  </si>
  <si>
    <t>Шницель куриный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</si>
  <si>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</si>
  <si>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</si>
  <si>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</si>
  <si>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</si>
  <si>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</si>
  <si>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</si>
  <si>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</si>
  <si>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</si>
  <si>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Напиток из изюма и яблок</t>
  </si>
  <si>
    <t>Горошек консервированный</t>
  </si>
  <si>
    <t>Яблоки</t>
  </si>
  <si>
    <t>100</t>
  </si>
  <si>
    <t>Каша молочная гречневая с маслом сливочным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</si>
  <si>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</si>
  <si>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</si>
  <si>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</si>
  <si>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</si>
  <si>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</si>
  <si>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Кукуруза консервированная</t>
  </si>
  <si>
    <t>сладкое</t>
  </si>
  <si>
    <t>Печенье</t>
  </si>
  <si>
    <t>65</t>
  </si>
  <si>
    <t>Какао с молоком</t>
  </si>
  <si>
    <t>Каша пшенная молочная вязкая с маслом сливочным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</si>
  <si>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</si>
  <si>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</si>
  <si>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</si>
  <si>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</si>
  <si>
    <t>Каша кукурузная молочная</t>
  </si>
  <si>
    <t>180</t>
  </si>
  <si>
    <t>Апельсины</t>
  </si>
  <si>
    <t>Суп гороховый с гренками</t>
  </si>
  <si>
    <t>Птица тушеная в сметанно-томатном соусе</t>
  </si>
  <si>
    <t>Макаронные изделия (рожки) отварные с маслом</t>
  </si>
  <si>
    <t>Компот из свежих яблок</t>
  </si>
  <si>
    <t>30</t>
  </si>
  <si>
    <t>70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</si>
  <si>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</si>
  <si>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</si>
  <si>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</si>
  <si>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</si>
  <si>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</si>
  <si>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Тефтели говяжьи</t>
  </si>
  <si>
    <t>60</t>
  </si>
  <si>
    <t>Бутерброд с маслом сливочным</t>
  </si>
  <si>
    <t>Каша пшенная молочная</t>
  </si>
  <si>
    <t>Чай с сахаром, с шиповником</t>
  </si>
  <si>
    <t>доп. гарнир</t>
  </si>
  <si>
    <t>Жаркое из птицы (куриных грудок)</t>
  </si>
  <si>
    <t>45</t>
  </si>
  <si>
    <t>155</t>
  </si>
  <si>
    <t>Каша рисовая молочная (вязкая) с маслом сливочным</t>
  </si>
  <si>
    <t>Суп картофельный с горохом</t>
  </si>
  <si>
    <t>Биточки рыбные</t>
  </si>
  <si>
    <t>Блины с маслом сливочным</t>
  </si>
  <si>
    <t>Каша пшеничная молочная</t>
  </si>
  <si>
    <t>Щи из св.капусты с картофелем</t>
  </si>
  <si>
    <t>Котлеты Нежные из куриных грудок</t>
  </si>
  <si>
    <t>Картофельное пюре с маслом сливочным</t>
  </si>
  <si>
    <t>Запеканка из творога с повидлом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</si>
  <si>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</si>
  <si>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</si>
  <si>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</si>
  <si>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</si>
  <si>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</si>
  <si>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МБОУ "Большеафанасовская СОШ"</t>
  </si>
  <si>
    <t>Фалина Луиза Геннадьевна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</si>
</sst>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3" t="s">
        <v>114</v>
      </c>
      <c r="D1" s="74"/>
      <c r="E1" s="74"/>
      <c r="F1" s="68" t="s">
        <v>112</v>
      </c>
      <c r="G1" s="2" t="s">
        <v>16</v>
      </c>
      <c r="H1" s="75" t="s">
        <v>113</v>
      </c>
      <c r="I1" s="76"/>
      <c r="J1" s="76"/>
      <c r="K1" s="76"/>
    </row>
    <row r="2" spans="1:12" ht="18" x14ac:dyDescent="0.2">
      <c r="A2" s="32" t="s">
        <v>6</v>
      </c>
      <c r="C2" s="2"/>
      <c r="G2" s="2" t="s">
        <v>17</v>
      </c>
      <c r="H2" s="75" t="s">
        <v>115</v>
      </c>
      <c r="I2" s="76"/>
      <c r="J2" s="76"/>
      <c r="K2" s="76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1</v>
      </c>
      <c r="I3" s="44">
        <v>9</v>
      </c>
      <c r="J3" s="45">
        <v>2023</v>
      </c>
      <c r="K3" s="46"/>
    </row>
    <row r="4" spans="1:12" x14ac:dyDescent="0.2">
      <c r="C4" s="2"/>
      <c r="D4" s="4"/>
      <c r="H4" s="43" t="s">
        <v>33</v>
      </c>
      <c r="I4" s="43" t="s">
        <v>34</v>
      </c>
      <c r="J4" s="43" t="s">
        <v>35</v>
      </c>
    </row>
    <row r="5" spans="1:12" ht="45" x14ac:dyDescent="0.2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28</v>
      </c>
      <c r="E6" s="50" t="s">
        <v>36</v>
      </c>
      <c r="F6" s="53" t="s">
        <v>40</v>
      </c>
      <c r="G6" s="36">
        <v>2.36</v>
      </c>
      <c r="H6" s="36">
        <v>7.49</v>
      </c>
      <c r="I6" s="36">
        <v>14.89</v>
      </c>
      <c r="J6" s="36">
        <v>136</v>
      </c>
      <c r="K6" s="56"/>
      <c r="L6" s="36">
        <v>37.549999999999997</v>
      </c>
    </row>
    <row r="7" spans="1:12" ht="15" x14ac:dyDescent="0.25">
      <c r="A7" s="20"/>
      <c r="B7" s="12"/>
      <c r="C7" s="9"/>
      <c r="D7" s="48" t="s">
        <v>28</v>
      </c>
      <c r="E7" s="51" t="s">
        <v>37</v>
      </c>
      <c r="F7" s="54" t="s">
        <v>41</v>
      </c>
      <c r="G7" s="39">
        <v>5.6</v>
      </c>
      <c r="H7" s="39">
        <v>2.16</v>
      </c>
      <c r="I7" s="39">
        <v>38.36</v>
      </c>
      <c r="J7" s="39">
        <v>195.52</v>
      </c>
      <c r="K7" s="57"/>
      <c r="L7" s="39"/>
    </row>
    <row r="8" spans="1:12" ht="15" x14ac:dyDescent="0.25">
      <c r="A8" s="20"/>
      <c r="B8" s="12"/>
      <c r="C8" s="9"/>
      <c r="D8" s="49" t="s">
        <v>20</v>
      </c>
      <c r="E8" s="52" t="s">
        <v>38</v>
      </c>
      <c r="F8" s="55" t="s">
        <v>42</v>
      </c>
      <c r="G8" s="39">
        <v>10.48</v>
      </c>
      <c r="H8" s="39">
        <v>10.43</v>
      </c>
      <c r="I8" s="39">
        <v>25.24</v>
      </c>
      <c r="J8" s="39">
        <v>217.4</v>
      </c>
      <c r="K8" s="58"/>
      <c r="L8" s="39"/>
    </row>
    <row r="9" spans="1:12" ht="15" x14ac:dyDescent="0.25">
      <c r="A9" s="20"/>
      <c r="B9" s="12"/>
      <c r="C9" s="9"/>
      <c r="D9" s="49" t="s">
        <v>21</v>
      </c>
      <c r="E9" s="52" t="s">
        <v>39</v>
      </c>
      <c r="F9" s="55" t="s">
        <v>43</v>
      </c>
      <c r="G9" s="39">
        <v>0.13</v>
      </c>
      <c r="H9" s="39">
        <v>0.02</v>
      </c>
      <c r="I9" s="39">
        <v>8.1999999999999993</v>
      </c>
      <c r="J9" s="39">
        <v>34.020000000000003</v>
      </c>
      <c r="K9" s="58"/>
      <c r="L9" s="39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18.569999999999997</v>
      </c>
      <c r="H12" s="16">
        <f>SUM(H6:H11)</f>
        <v>20.099999999999998</v>
      </c>
      <c r="I12" s="16">
        <f>SUM(I6:I11)</f>
        <v>86.69</v>
      </c>
      <c r="J12" s="16">
        <f>SUM(J6:J11)</f>
        <v>582.93999999999994</v>
      </c>
      <c r="K12" s="22"/>
      <c r="L12" s="16">
        <f>SUM(L6:L11)</f>
        <v>37.549999999999997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45</v>
      </c>
      <c r="F13" s="62">
        <v>205</v>
      </c>
      <c r="G13" s="39">
        <v>3.74</v>
      </c>
      <c r="H13" s="39">
        <v>14.71</v>
      </c>
      <c r="I13" s="39">
        <v>6.5</v>
      </c>
      <c r="J13" s="39">
        <v>79.900000000000006</v>
      </c>
      <c r="K13" s="40"/>
      <c r="L13" s="39">
        <v>77.59</v>
      </c>
    </row>
    <row r="14" spans="1:12" ht="15" x14ac:dyDescent="0.25">
      <c r="A14" s="20"/>
      <c r="B14" s="12"/>
      <c r="C14" s="9"/>
      <c r="D14" s="60" t="s">
        <v>25</v>
      </c>
      <c r="E14" s="52" t="s">
        <v>48</v>
      </c>
      <c r="F14" s="62">
        <v>90</v>
      </c>
      <c r="G14" s="39">
        <v>10.53</v>
      </c>
      <c r="H14" s="39">
        <v>10.02</v>
      </c>
      <c r="I14" s="39">
        <v>5.13</v>
      </c>
      <c r="J14" s="39">
        <v>195.51</v>
      </c>
      <c r="K14" s="40"/>
      <c r="L14" s="39"/>
    </row>
    <row r="15" spans="1:12" ht="30" x14ac:dyDescent="0.25">
      <c r="A15" s="20"/>
      <c r="B15" s="12"/>
      <c r="C15" s="9"/>
      <c r="D15" s="64" t="s">
        <v>26</v>
      </c>
      <c r="E15" s="52" t="s">
        <v>49</v>
      </c>
      <c r="F15" s="62">
        <v>153</v>
      </c>
      <c r="G15" s="39">
        <v>5.78</v>
      </c>
      <c r="H15" s="39">
        <v>1.28</v>
      </c>
      <c r="I15" s="39">
        <v>42.96</v>
      </c>
      <c r="J15" s="39">
        <v>226.1</v>
      </c>
      <c r="K15" s="40"/>
      <c r="L15" s="39"/>
    </row>
    <row r="16" spans="1:12" ht="15" x14ac:dyDescent="0.25">
      <c r="A16" s="20"/>
      <c r="B16" s="12"/>
      <c r="C16" s="9"/>
      <c r="D16" s="60" t="s">
        <v>27</v>
      </c>
      <c r="E16" s="52" t="s">
        <v>50</v>
      </c>
      <c r="F16" s="60">
        <v>200</v>
      </c>
      <c r="G16" s="39">
        <v>0.7</v>
      </c>
      <c r="H16" s="39">
        <v>0.1</v>
      </c>
      <c r="I16" s="39">
        <v>32</v>
      </c>
      <c r="J16" s="39">
        <v>132.80000000000001</v>
      </c>
      <c r="K16" s="40"/>
      <c r="L16" s="39"/>
    </row>
    <row r="17" spans="1:12" ht="15" x14ac:dyDescent="0.25">
      <c r="A17" s="20"/>
      <c r="B17" s="12"/>
      <c r="C17" s="9"/>
      <c r="D17" s="61" t="s">
        <v>28</v>
      </c>
      <c r="E17" s="63" t="s">
        <v>46</v>
      </c>
      <c r="F17" s="61">
        <v>25</v>
      </c>
      <c r="G17" s="39">
        <v>1.9</v>
      </c>
      <c r="H17" s="39">
        <v>0.2</v>
      </c>
      <c r="I17" s="39">
        <v>12.3</v>
      </c>
      <c r="J17" s="39">
        <v>58.75</v>
      </c>
      <c r="K17" s="40"/>
      <c r="L17" s="39"/>
    </row>
    <row r="18" spans="1:12" ht="15" x14ac:dyDescent="0.25">
      <c r="A18" s="20"/>
      <c r="B18" s="12"/>
      <c r="C18" s="9"/>
      <c r="D18" s="60" t="s">
        <v>29</v>
      </c>
      <c r="E18" s="52" t="s">
        <v>47</v>
      </c>
      <c r="F18" s="60">
        <v>45</v>
      </c>
      <c r="G18" s="39">
        <v>2.97</v>
      </c>
      <c r="H18" s="39">
        <v>0.54</v>
      </c>
      <c r="I18" s="39">
        <v>17.82</v>
      </c>
      <c r="J18" s="39">
        <v>89.1</v>
      </c>
      <c r="K18" s="40"/>
      <c r="L18" s="39"/>
    </row>
    <row r="19" spans="1:12" ht="15" x14ac:dyDescent="0.25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5" x14ac:dyDescent="0.2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1"/>
      <c r="B21" s="14"/>
      <c r="C21" s="6"/>
      <c r="D21" s="15" t="s">
        <v>30</v>
      </c>
      <c r="E21" s="7"/>
      <c r="F21" s="16">
        <f>SUM(F13:F20)</f>
        <v>718</v>
      </c>
      <c r="G21" s="16">
        <f>SUM(G13:G20)</f>
        <v>25.619999999999997</v>
      </c>
      <c r="H21" s="16">
        <f>SUM(H13:H20)</f>
        <v>26.85</v>
      </c>
      <c r="I21" s="16">
        <f>SUM(I13:I20)</f>
        <v>116.71000000000001</v>
      </c>
      <c r="J21" s="16">
        <f>SUM(J13:J20)</f>
        <v>782.16</v>
      </c>
      <c r="K21" s="22"/>
      <c r="L21" s="16">
        <f>SUM(L13:L20)</f>
        <v>77.59</v>
      </c>
    </row>
    <row r="22" spans="1:12" ht="15" x14ac:dyDescent="0.2">
      <c r="A22" s="26">
        <f>A6</f>
        <v>1</v>
      </c>
      <c r="B22" s="27">
        <f>B6</f>
        <v>1</v>
      </c>
      <c r="C22" s="69" t="s">
        <v>4</v>
      </c>
      <c r="D22" s="70"/>
      <c r="E22" s="28"/>
      <c r="F22" s="29">
        <f>F12+F21</f>
        <v>1218</v>
      </c>
      <c r="G22" s="29">
        <f>G12+G21</f>
        <v>44.19</v>
      </c>
      <c r="H22" s="29">
        <f>H12+H21</f>
        <v>46.95</v>
      </c>
      <c r="I22" s="29">
        <f>I12+I21</f>
        <v>203.4</v>
      </c>
      <c r="J22" s="29">
        <f>J12+J21</f>
        <v>1365.1</v>
      </c>
      <c r="K22" s="29"/>
      <c r="L22" s="29">
        <f>L12+L21</f>
        <v>115.14</v>
      </c>
    </row>
    <row r="23" spans="1:12" ht="15" x14ac:dyDescent="0.25">
      <c r="A23" s="11">
        <v>1</v>
      </c>
      <c r="B23" s="12">
        <v>2</v>
      </c>
      <c r="C23" s="19" t="s">
        <v>19</v>
      </c>
      <c r="D23" s="47" t="s">
        <v>28</v>
      </c>
      <c r="E23" s="50" t="s">
        <v>51</v>
      </c>
      <c r="F23" s="53" t="s">
        <v>52</v>
      </c>
      <c r="G23" s="36">
        <v>6.27</v>
      </c>
      <c r="H23" s="36">
        <v>7.86</v>
      </c>
      <c r="I23" s="36">
        <v>14.83</v>
      </c>
      <c r="J23" s="36">
        <v>155</v>
      </c>
      <c r="K23" s="37"/>
      <c r="L23" s="36">
        <v>37.549999999999997</v>
      </c>
    </row>
    <row r="24" spans="1:12" ht="15" x14ac:dyDescent="0.25">
      <c r="A24" s="11"/>
      <c r="B24" s="12"/>
      <c r="C24" s="9"/>
      <c r="D24" s="48" t="s">
        <v>28</v>
      </c>
      <c r="E24" s="51" t="s">
        <v>37</v>
      </c>
      <c r="F24" s="54" t="s">
        <v>52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 x14ac:dyDescent="0.25">
      <c r="A25" s="11"/>
      <c r="B25" s="12"/>
      <c r="C25" s="9"/>
      <c r="D25" s="49" t="s">
        <v>20</v>
      </c>
      <c r="E25" s="52" t="s">
        <v>53</v>
      </c>
      <c r="F25" s="55" t="s">
        <v>43</v>
      </c>
      <c r="G25" s="39">
        <v>6.23</v>
      </c>
      <c r="H25" s="39">
        <v>6.86</v>
      </c>
      <c r="I25" s="39">
        <v>32</v>
      </c>
      <c r="J25" s="39">
        <v>215</v>
      </c>
      <c r="K25" s="40"/>
      <c r="L25" s="39"/>
    </row>
    <row r="26" spans="1:12" ht="15" x14ac:dyDescent="0.25">
      <c r="A26" s="11"/>
      <c r="B26" s="12"/>
      <c r="C26" s="9"/>
      <c r="D26" s="49" t="s">
        <v>21</v>
      </c>
      <c r="E26" s="52" t="s">
        <v>54</v>
      </c>
      <c r="F26" s="55" t="s">
        <v>43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 x14ac:dyDescent="0.2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 x14ac:dyDescent="0.2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x14ac:dyDescent="0.2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19.420000000000002</v>
      </c>
      <c r="H29" s="16">
        <f>SUM(H23:H28)</f>
        <v>18.850000000000001</v>
      </c>
      <c r="I29" s="16">
        <f>SUM(I23:I28)</f>
        <v>82.51</v>
      </c>
      <c r="J29" s="16">
        <f>SUM(J23:J28)</f>
        <v>561.1</v>
      </c>
      <c r="K29" s="22"/>
      <c r="L29" s="16">
        <f>SUM(L23:L28)</f>
        <v>37.549999999999997</v>
      </c>
    </row>
    <row r="30" spans="1:12" ht="15" x14ac:dyDescent="0.2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55</v>
      </c>
      <c r="F30" s="62">
        <v>205</v>
      </c>
      <c r="G30" s="39">
        <v>7.74</v>
      </c>
      <c r="H30" s="39">
        <v>12.82</v>
      </c>
      <c r="I30" s="39">
        <v>9.76</v>
      </c>
      <c r="J30" s="39">
        <v>143.9</v>
      </c>
      <c r="K30" s="40"/>
      <c r="L30" s="39">
        <v>77.59</v>
      </c>
    </row>
    <row r="31" spans="1:12" ht="15" x14ac:dyDescent="0.25">
      <c r="A31" s="11"/>
      <c r="B31" s="12"/>
      <c r="C31" s="9"/>
      <c r="D31" s="60" t="s">
        <v>25</v>
      </c>
      <c r="E31" s="52" t="s">
        <v>56</v>
      </c>
      <c r="F31" s="62">
        <v>200</v>
      </c>
      <c r="G31" s="39">
        <v>12.69</v>
      </c>
      <c r="H31" s="39">
        <v>13.53</v>
      </c>
      <c r="I31" s="39">
        <v>44.88</v>
      </c>
      <c r="J31" s="39">
        <v>363.45</v>
      </c>
      <c r="K31" s="40"/>
      <c r="L31" s="39"/>
    </row>
    <row r="32" spans="1:12" ht="15" x14ac:dyDescent="0.25">
      <c r="A32" s="11"/>
      <c r="B32" s="12"/>
      <c r="C32" s="9"/>
      <c r="D32" s="60" t="s">
        <v>44</v>
      </c>
      <c r="E32" s="52" t="s">
        <v>58</v>
      </c>
      <c r="F32" s="62">
        <v>30</v>
      </c>
      <c r="G32" s="39">
        <v>0.87</v>
      </c>
      <c r="H32" s="39">
        <v>0.82</v>
      </c>
      <c r="I32" s="39">
        <v>1.74</v>
      </c>
      <c r="J32" s="39">
        <v>17.760000000000002</v>
      </c>
      <c r="K32" s="40"/>
      <c r="L32" s="39"/>
    </row>
    <row r="33" spans="1:12" ht="15" x14ac:dyDescent="0.25">
      <c r="A33" s="11"/>
      <c r="B33" s="12"/>
      <c r="C33" s="9"/>
      <c r="D33" s="60" t="s">
        <v>27</v>
      </c>
      <c r="E33" s="52" t="s">
        <v>57</v>
      </c>
      <c r="F33" s="60">
        <v>200</v>
      </c>
      <c r="G33" s="39">
        <v>0.38</v>
      </c>
      <c r="H33" s="39">
        <v>0.13</v>
      </c>
      <c r="I33" s="39">
        <v>29.3</v>
      </c>
      <c r="J33" s="39">
        <v>119.94</v>
      </c>
      <c r="K33" s="40"/>
      <c r="L33" s="39"/>
    </row>
    <row r="34" spans="1:12" ht="15" x14ac:dyDescent="0.25">
      <c r="A34" s="11"/>
      <c r="B34" s="12"/>
      <c r="C34" s="9"/>
      <c r="D34" s="61" t="s">
        <v>28</v>
      </c>
      <c r="E34" s="63" t="s">
        <v>46</v>
      </c>
      <c r="F34" s="61">
        <v>35</v>
      </c>
      <c r="G34" s="39">
        <v>2.66</v>
      </c>
      <c r="H34" s="39">
        <v>0.28000000000000003</v>
      </c>
      <c r="I34" s="39">
        <v>17.22</v>
      </c>
      <c r="J34" s="39">
        <v>82.25</v>
      </c>
      <c r="K34" s="40"/>
      <c r="L34" s="39"/>
    </row>
    <row r="35" spans="1:12" ht="15" x14ac:dyDescent="0.25">
      <c r="A35" s="11"/>
      <c r="B35" s="12"/>
      <c r="C35" s="9"/>
      <c r="D35" s="60" t="s">
        <v>29</v>
      </c>
      <c r="E35" s="52" t="s">
        <v>47</v>
      </c>
      <c r="F35" s="60">
        <v>30</v>
      </c>
      <c r="G35" s="39">
        <v>1.78</v>
      </c>
      <c r="H35" s="39">
        <v>0.32</v>
      </c>
      <c r="I35" s="39">
        <v>10.69</v>
      </c>
      <c r="J35" s="39">
        <v>53.46</v>
      </c>
      <c r="K35" s="40"/>
      <c r="L35" s="39"/>
    </row>
    <row r="36" spans="1:12" ht="15" x14ac:dyDescent="0.2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 x14ac:dyDescent="0.2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6"/>
      <c r="D38" s="15" t="s">
        <v>30</v>
      </c>
      <c r="E38" s="7"/>
      <c r="F38" s="16">
        <f>SUM(F30:F37)</f>
        <v>700</v>
      </c>
      <c r="G38" s="16">
        <f>SUM(G30:G37)</f>
        <v>26.12</v>
      </c>
      <c r="H38" s="16">
        <f>SUM(H30:H37)</f>
        <v>27.900000000000002</v>
      </c>
      <c r="I38" s="16">
        <f>SUM(I30:I37)</f>
        <v>113.59</v>
      </c>
      <c r="J38" s="16">
        <f>SUM(J30:J37)</f>
        <v>780.76</v>
      </c>
      <c r="K38" s="22"/>
      <c r="L38" s="16">
        <f>SUM(L30:L37)</f>
        <v>77.59</v>
      </c>
    </row>
    <row r="39" spans="1:12" ht="15.75" customHeight="1" x14ac:dyDescent="0.2">
      <c r="A39" s="30">
        <f>A23</f>
        <v>1</v>
      </c>
      <c r="B39" s="30">
        <f>B23</f>
        <v>2</v>
      </c>
      <c r="C39" s="69" t="s">
        <v>4</v>
      </c>
      <c r="D39" s="70"/>
      <c r="E39" s="28"/>
      <c r="F39" s="29">
        <f>F29+F38</f>
        <v>1200</v>
      </c>
      <c r="G39" s="29">
        <f>G29+G38</f>
        <v>45.540000000000006</v>
      </c>
      <c r="H39" s="29">
        <f>H29+H38</f>
        <v>46.75</v>
      </c>
      <c r="I39" s="29">
        <f>I29+I38</f>
        <v>196.10000000000002</v>
      </c>
      <c r="J39" s="29">
        <f>J29+J38</f>
        <v>1341.8600000000001</v>
      </c>
      <c r="K39" s="29"/>
      <c r="L39" s="29">
        <f>L29+L38</f>
        <v>115.14</v>
      </c>
    </row>
    <row r="40" spans="1:12" ht="15" x14ac:dyDescent="0.25">
      <c r="A40" s="17">
        <v>1</v>
      </c>
      <c r="B40" s="18">
        <v>3</v>
      </c>
      <c r="C40" s="19" t="s">
        <v>19</v>
      </c>
      <c r="D40" s="47" t="s">
        <v>22</v>
      </c>
      <c r="E40" s="50" t="s">
        <v>59</v>
      </c>
      <c r="F40" s="53" t="s">
        <v>60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37.549999999999997</v>
      </c>
    </row>
    <row r="41" spans="1:12" ht="15" x14ac:dyDescent="0.25">
      <c r="A41" s="20"/>
      <c r="B41" s="12"/>
      <c r="C41" s="9"/>
      <c r="D41" s="48" t="s">
        <v>28</v>
      </c>
      <c r="E41" s="51" t="s">
        <v>37</v>
      </c>
      <c r="F41" s="54" t="s">
        <v>52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 x14ac:dyDescent="0.25">
      <c r="A42" s="20"/>
      <c r="B42" s="12"/>
      <c r="C42" s="9"/>
      <c r="D42" s="49" t="s">
        <v>20</v>
      </c>
      <c r="E42" s="52" t="s">
        <v>61</v>
      </c>
      <c r="F42" s="55" t="s">
        <v>62</v>
      </c>
      <c r="G42" s="39">
        <v>14.78</v>
      </c>
      <c r="H42" s="39">
        <v>17.48</v>
      </c>
      <c r="I42" s="39">
        <v>36.21</v>
      </c>
      <c r="J42" s="39">
        <v>375.05</v>
      </c>
      <c r="K42" s="40"/>
      <c r="L42" s="39"/>
    </row>
    <row r="43" spans="1:12" ht="15" x14ac:dyDescent="0.25">
      <c r="A43" s="20"/>
      <c r="B43" s="12"/>
      <c r="C43" s="9"/>
      <c r="D43" s="49" t="s">
        <v>21</v>
      </c>
      <c r="E43" s="52" t="s">
        <v>63</v>
      </c>
      <c r="F43" s="55" t="s">
        <v>43</v>
      </c>
      <c r="G43" s="39">
        <v>7.0000000000000007E-2</v>
      </c>
      <c r="H43" s="39">
        <v>0.02</v>
      </c>
      <c r="I43" s="39">
        <v>8</v>
      </c>
      <c r="J43" s="39">
        <v>32</v>
      </c>
      <c r="K43" s="40"/>
      <c r="L43" s="39"/>
    </row>
    <row r="44" spans="1:12" ht="15" x14ac:dyDescent="0.2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1"/>
      <c r="B46" s="14"/>
      <c r="C46" s="6"/>
      <c r="D46" s="15" t="s">
        <v>30</v>
      </c>
      <c r="E46" s="7"/>
      <c r="F46" s="59">
        <f>F40+F41+F42+F43</f>
        <v>503</v>
      </c>
      <c r="G46" s="16">
        <f>SUM(G40:G45)</f>
        <v>19</v>
      </c>
      <c r="H46" s="16">
        <f>SUM(H40:H45)</f>
        <v>19.350000000000001</v>
      </c>
      <c r="I46" s="16">
        <f>SUM(I40:I45)</f>
        <v>79.710000000000008</v>
      </c>
      <c r="J46" s="16">
        <f>SUM(J40:J45)</f>
        <v>585.04999999999995</v>
      </c>
      <c r="K46" s="22"/>
      <c r="L46" s="16">
        <f>SUM(L40:L45)</f>
        <v>37.549999999999997</v>
      </c>
    </row>
    <row r="47" spans="1:12" ht="15" x14ac:dyDescent="0.2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64</v>
      </c>
      <c r="F47" s="62">
        <v>200</v>
      </c>
      <c r="G47" s="39">
        <v>5.05</v>
      </c>
      <c r="H47" s="39">
        <v>5.43</v>
      </c>
      <c r="I47" s="39">
        <v>9.3000000000000007</v>
      </c>
      <c r="J47" s="39">
        <v>92.6</v>
      </c>
      <c r="K47" s="40"/>
      <c r="L47" s="39">
        <v>77.59</v>
      </c>
    </row>
    <row r="48" spans="1:12" ht="15" x14ac:dyDescent="0.25">
      <c r="A48" s="20"/>
      <c r="B48" s="12"/>
      <c r="C48" s="9"/>
      <c r="D48" s="60" t="s">
        <v>25</v>
      </c>
      <c r="E48" s="52" t="s">
        <v>66</v>
      </c>
      <c r="F48" s="62">
        <v>200</v>
      </c>
      <c r="G48" s="39">
        <v>14.42</v>
      </c>
      <c r="H48" s="39">
        <v>18.43</v>
      </c>
      <c r="I48" s="39">
        <v>40.93</v>
      </c>
      <c r="J48" s="39">
        <v>370.5</v>
      </c>
      <c r="K48" s="40"/>
      <c r="L48" s="39"/>
    </row>
    <row r="49" spans="1:12" ht="15" x14ac:dyDescent="0.25">
      <c r="A49" s="20"/>
      <c r="B49" s="12"/>
      <c r="C49" s="9"/>
      <c r="D49" s="64" t="s">
        <v>44</v>
      </c>
      <c r="E49" s="52" t="s">
        <v>67</v>
      </c>
      <c r="F49" s="62">
        <v>30</v>
      </c>
      <c r="G49" s="39">
        <v>0.86</v>
      </c>
      <c r="H49" s="39">
        <v>1.85</v>
      </c>
      <c r="I49" s="39">
        <v>2.41</v>
      </c>
      <c r="J49" s="39">
        <v>29.79</v>
      </c>
      <c r="K49" s="40"/>
      <c r="L49" s="39"/>
    </row>
    <row r="50" spans="1:12" ht="15" x14ac:dyDescent="0.25">
      <c r="A50" s="20"/>
      <c r="B50" s="12"/>
      <c r="C50" s="9"/>
      <c r="D50" s="60" t="s">
        <v>27</v>
      </c>
      <c r="E50" s="52" t="s">
        <v>65</v>
      </c>
      <c r="F50" s="60">
        <v>200</v>
      </c>
      <c r="G50" s="39">
        <v>0.6</v>
      </c>
      <c r="H50" s="39">
        <v>0.1</v>
      </c>
      <c r="I50" s="39">
        <v>30.2</v>
      </c>
      <c r="J50" s="39">
        <v>143.6</v>
      </c>
      <c r="K50" s="40"/>
      <c r="L50" s="39"/>
    </row>
    <row r="51" spans="1:12" ht="15" x14ac:dyDescent="0.25">
      <c r="A51" s="20"/>
      <c r="B51" s="12"/>
      <c r="C51" s="9"/>
      <c r="D51" s="61" t="s">
        <v>28</v>
      </c>
      <c r="E51" s="63" t="s">
        <v>46</v>
      </c>
      <c r="F51" s="61">
        <v>25</v>
      </c>
      <c r="G51" s="39">
        <v>1.9</v>
      </c>
      <c r="H51" s="39">
        <v>0.2</v>
      </c>
      <c r="I51" s="39">
        <v>12.3</v>
      </c>
      <c r="J51" s="39">
        <v>58.75</v>
      </c>
      <c r="K51" s="40"/>
      <c r="L51" s="39"/>
    </row>
    <row r="52" spans="1:12" ht="15" x14ac:dyDescent="0.25">
      <c r="A52" s="20"/>
      <c r="B52" s="12"/>
      <c r="C52" s="9"/>
      <c r="D52" s="60" t="s">
        <v>29</v>
      </c>
      <c r="E52" s="52" t="s">
        <v>47</v>
      </c>
      <c r="F52" s="60">
        <v>45</v>
      </c>
      <c r="G52" s="39">
        <v>2.97</v>
      </c>
      <c r="H52" s="39">
        <v>0.54</v>
      </c>
      <c r="I52" s="39">
        <v>17.82</v>
      </c>
      <c r="J52" s="39">
        <v>89.1</v>
      </c>
      <c r="K52" s="40"/>
      <c r="L52" s="39"/>
    </row>
    <row r="53" spans="1:12" ht="15" x14ac:dyDescent="0.2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 x14ac:dyDescent="0.2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25.799999999999997</v>
      </c>
      <c r="H55" s="16">
        <f>SUM(H47:H54)</f>
        <v>26.55</v>
      </c>
      <c r="I55" s="16">
        <f>SUM(I47:I54)</f>
        <v>112.96000000000001</v>
      </c>
      <c r="J55" s="16">
        <f>SUM(J47:J54)</f>
        <v>784.34</v>
      </c>
      <c r="K55" s="22"/>
      <c r="L55" s="16">
        <f>SUM(L47:L54)</f>
        <v>77.59</v>
      </c>
    </row>
    <row r="56" spans="1:12" ht="15.75" customHeight="1" x14ac:dyDescent="0.2">
      <c r="A56" s="26">
        <f>A40</f>
        <v>1</v>
      </c>
      <c r="B56" s="27">
        <f>B40</f>
        <v>3</v>
      </c>
      <c r="C56" s="69" t="s">
        <v>4</v>
      </c>
      <c r="D56" s="70"/>
      <c r="E56" s="28"/>
      <c r="F56" s="29">
        <f>F46+F55</f>
        <v>1203</v>
      </c>
      <c r="G56" s="29">
        <f>G46+G55</f>
        <v>44.8</v>
      </c>
      <c r="H56" s="29">
        <f>H46+H55</f>
        <v>45.900000000000006</v>
      </c>
      <c r="I56" s="29">
        <f>I46+I55</f>
        <v>192.67000000000002</v>
      </c>
      <c r="J56" s="29">
        <f>J46+J55</f>
        <v>1369.3899999999999</v>
      </c>
      <c r="K56" s="29"/>
      <c r="L56" s="29">
        <f>L46+L55</f>
        <v>115.14</v>
      </c>
    </row>
    <row r="57" spans="1:12" ht="15" x14ac:dyDescent="0.25">
      <c r="A57" s="17">
        <v>1</v>
      </c>
      <c r="B57" s="18">
        <v>4</v>
      </c>
      <c r="C57" s="19" t="s">
        <v>19</v>
      </c>
      <c r="D57" s="47" t="s">
        <v>68</v>
      </c>
      <c r="E57" s="50" t="s">
        <v>69</v>
      </c>
      <c r="F57" s="53" t="s">
        <v>52</v>
      </c>
      <c r="G57" s="36">
        <v>3.7</v>
      </c>
      <c r="H57" s="36">
        <v>4.7</v>
      </c>
      <c r="I57" s="36">
        <v>16.55</v>
      </c>
      <c r="J57" s="36">
        <v>203.5</v>
      </c>
      <c r="K57" s="37"/>
      <c r="L57" s="36">
        <v>37.549999999999997</v>
      </c>
    </row>
    <row r="58" spans="1:12" ht="15" x14ac:dyDescent="0.25">
      <c r="A58" s="20"/>
      <c r="B58" s="12"/>
      <c r="C58" s="9"/>
      <c r="D58" s="48" t="s">
        <v>28</v>
      </c>
      <c r="E58" s="51" t="s">
        <v>37</v>
      </c>
      <c r="F58" s="54" t="s">
        <v>70</v>
      </c>
      <c r="G58" s="39">
        <v>4.87</v>
      </c>
      <c r="H58" s="39">
        <v>1.88</v>
      </c>
      <c r="I58" s="39">
        <v>33.380000000000003</v>
      </c>
      <c r="J58" s="39">
        <v>170.13</v>
      </c>
      <c r="K58" s="40"/>
      <c r="L58" s="39"/>
    </row>
    <row r="59" spans="1:12" ht="15" x14ac:dyDescent="0.25">
      <c r="A59" s="20"/>
      <c r="B59" s="12"/>
      <c r="C59" s="9"/>
      <c r="D59" s="49" t="s">
        <v>20</v>
      </c>
      <c r="E59" s="52" t="s">
        <v>72</v>
      </c>
      <c r="F59" s="55" t="s">
        <v>42</v>
      </c>
      <c r="G59" s="39">
        <v>9.91</v>
      </c>
      <c r="H59" s="39">
        <v>12.46</v>
      </c>
      <c r="I59" s="39">
        <v>28.73</v>
      </c>
      <c r="J59" s="39">
        <v>201.94</v>
      </c>
      <c r="K59" s="40"/>
      <c r="L59" s="39"/>
    </row>
    <row r="60" spans="1:12" ht="15" x14ac:dyDescent="0.25">
      <c r="A60" s="20"/>
      <c r="B60" s="12"/>
      <c r="C60" s="9"/>
      <c r="D60" s="49" t="s">
        <v>21</v>
      </c>
      <c r="E60" s="52" t="s">
        <v>71</v>
      </c>
      <c r="F60" s="55" t="s">
        <v>43</v>
      </c>
      <c r="G60" s="39">
        <v>7.0000000000000007E-2</v>
      </c>
      <c r="H60" s="39">
        <v>0.02</v>
      </c>
      <c r="I60" s="39">
        <v>7.85</v>
      </c>
      <c r="J60" s="39">
        <v>29.8</v>
      </c>
      <c r="K60" s="40"/>
      <c r="L60" s="39"/>
    </row>
    <row r="61" spans="1:12" ht="15" x14ac:dyDescent="0.2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18.55</v>
      </c>
      <c r="H63" s="16">
        <f>SUM(H57:H62)</f>
        <v>19.059999999999999</v>
      </c>
      <c r="I63" s="16">
        <f>SUM(I57:I62)</f>
        <v>86.51</v>
      </c>
      <c r="J63" s="16">
        <f>SUM(J57:J62)</f>
        <v>605.36999999999989</v>
      </c>
      <c r="K63" s="22"/>
      <c r="L63" s="16">
        <f>SUM(L57:L62)</f>
        <v>37.549999999999997</v>
      </c>
    </row>
    <row r="64" spans="1:12" ht="15" x14ac:dyDescent="0.2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73</v>
      </c>
      <c r="F64" s="62">
        <v>250</v>
      </c>
      <c r="G64" s="39">
        <v>8.8000000000000007</v>
      </c>
      <c r="H64" s="39">
        <v>7.92</v>
      </c>
      <c r="I64" s="39">
        <v>40.93</v>
      </c>
      <c r="J64" s="39">
        <v>223.75</v>
      </c>
      <c r="K64" s="40"/>
      <c r="L64" s="39">
        <v>77.59</v>
      </c>
    </row>
    <row r="65" spans="1:12" ht="15" x14ac:dyDescent="0.25">
      <c r="A65" s="20"/>
      <c r="B65" s="12"/>
      <c r="C65" s="9"/>
      <c r="D65" s="60" t="s">
        <v>25</v>
      </c>
      <c r="E65" s="52" t="s">
        <v>74</v>
      </c>
      <c r="F65" s="62">
        <v>180</v>
      </c>
      <c r="G65" s="39">
        <v>13.19</v>
      </c>
      <c r="H65" s="39">
        <v>19.59</v>
      </c>
      <c r="I65" s="39">
        <v>28.15</v>
      </c>
      <c r="J65" s="39">
        <v>340.09</v>
      </c>
      <c r="K65" s="40"/>
      <c r="L65" s="39"/>
    </row>
    <row r="66" spans="1:12" ht="15" x14ac:dyDescent="0.25">
      <c r="A66" s="20"/>
      <c r="B66" s="12"/>
      <c r="C66" s="9"/>
      <c r="D66" s="60" t="s">
        <v>44</v>
      </c>
      <c r="E66" s="52" t="s">
        <v>75</v>
      </c>
      <c r="F66" s="62">
        <v>60</v>
      </c>
      <c r="G66" s="39">
        <v>0.74</v>
      </c>
      <c r="H66" s="39">
        <v>0.06</v>
      </c>
      <c r="I66" s="39">
        <v>6.89</v>
      </c>
      <c r="J66" s="39">
        <v>49.02</v>
      </c>
      <c r="K66" s="40"/>
      <c r="L66" s="39"/>
    </row>
    <row r="67" spans="1:12" ht="15" x14ac:dyDescent="0.25">
      <c r="A67" s="20"/>
      <c r="B67" s="12"/>
      <c r="C67" s="9"/>
      <c r="D67" s="60" t="s">
        <v>27</v>
      </c>
      <c r="E67" s="52" t="s">
        <v>76</v>
      </c>
      <c r="F67" s="60">
        <v>200</v>
      </c>
      <c r="G67" s="39">
        <v>0.66</v>
      </c>
      <c r="H67" s="39">
        <v>0.09</v>
      </c>
      <c r="I67" s="39">
        <v>20.04</v>
      </c>
      <c r="J67" s="39">
        <v>84.8</v>
      </c>
      <c r="K67" s="40"/>
      <c r="L67" s="39"/>
    </row>
    <row r="68" spans="1:12" ht="15" x14ac:dyDescent="0.25">
      <c r="A68" s="20"/>
      <c r="B68" s="12"/>
      <c r="C68" s="9"/>
      <c r="D68" s="61" t="s">
        <v>28</v>
      </c>
      <c r="E68" s="63" t="s">
        <v>46</v>
      </c>
      <c r="F68" s="61">
        <v>20</v>
      </c>
      <c r="G68" s="39">
        <v>1.5</v>
      </c>
      <c r="H68" s="39">
        <v>0.16</v>
      </c>
      <c r="I68" s="39">
        <v>9.84</v>
      </c>
      <c r="J68" s="39">
        <v>47</v>
      </c>
      <c r="K68" s="40"/>
      <c r="L68" s="39"/>
    </row>
    <row r="69" spans="1:12" ht="15" x14ac:dyDescent="0.25">
      <c r="A69" s="20"/>
      <c r="B69" s="12"/>
      <c r="C69" s="9"/>
      <c r="D69" s="60" t="s">
        <v>29</v>
      </c>
      <c r="E69" s="52" t="s">
        <v>47</v>
      </c>
      <c r="F69" s="60">
        <v>20</v>
      </c>
      <c r="G69" s="39">
        <v>1.32</v>
      </c>
      <c r="H69" s="39">
        <v>0.24</v>
      </c>
      <c r="I69" s="39">
        <v>7.92</v>
      </c>
      <c r="J69" s="39">
        <v>39.6</v>
      </c>
      <c r="K69" s="40"/>
      <c r="L69" s="39"/>
    </row>
    <row r="70" spans="1:12" ht="15" x14ac:dyDescent="0.25">
      <c r="A70" s="20"/>
      <c r="B70" s="12"/>
      <c r="C70" s="9"/>
      <c r="D70" s="65"/>
      <c r="E70" s="66"/>
      <c r="F70" s="67"/>
      <c r="G70" s="39"/>
      <c r="H70" s="39"/>
      <c r="I70" s="39"/>
      <c r="J70" s="39"/>
      <c r="K70" s="40"/>
      <c r="L70" s="39"/>
    </row>
    <row r="71" spans="1:12" ht="15" x14ac:dyDescent="0.25">
      <c r="A71" s="20"/>
      <c r="B71" s="12"/>
      <c r="C71" s="9"/>
      <c r="D71" s="5"/>
      <c r="E71" s="38"/>
      <c r="F71" s="39"/>
      <c r="G71" s="39"/>
      <c r="H71" s="39"/>
      <c r="I71" s="39"/>
      <c r="J71" s="39"/>
      <c r="K71" s="40"/>
      <c r="L71" s="39"/>
    </row>
    <row r="72" spans="1:12" ht="15" x14ac:dyDescent="0.25">
      <c r="A72" s="21"/>
      <c r="B72" s="14"/>
      <c r="C72" s="6"/>
      <c r="D72" s="15" t="s">
        <v>30</v>
      </c>
      <c r="E72" s="7"/>
      <c r="F72" s="16">
        <f>SUM(F64:F71)</f>
        <v>730</v>
      </c>
      <c r="G72" s="16">
        <f>SUM(G64:G71)</f>
        <v>26.21</v>
      </c>
      <c r="H72" s="16">
        <f>SUM(H64:H71)</f>
        <v>28.059999999999995</v>
      </c>
      <c r="I72" s="16">
        <f>SUM(I64:I71)</f>
        <v>113.77</v>
      </c>
      <c r="J72" s="16">
        <f>SUM(J64:J71)</f>
        <v>784.25999999999988</v>
      </c>
      <c r="K72" s="22"/>
      <c r="L72" s="16">
        <f>SUM(L64:L71)</f>
        <v>77.59</v>
      </c>
    </row>
    <row r="73" spans="1:12" ht="15.75" customHeight="1" x14ac:dyDescent="0.2">
      <c r="A73" s="26">
        <f>A57</f>
        <v>1</v>
      </c>
      <c r="B73" s="27">
        <f>B57</f>
        <v>4</v>
      </c>
      <c r="C73" s="69" t="s">
        <v>4</v>
      </c>
      <c r="D73" s="70"/>
      <c r="E73" s="28"/>
      <c r="F73" s="29">
        <f>F63+F72</f>
        <v>1230</v>
      </c>
      <c r="G73" s="29">
        <f>G63+G72</f>
        <v>44.760000000000005</v>
      </c>
      <c r="H73" s="29">
        <f>H63+H72</f>
        <v>47.11999999999999</v>
      </c>
      <c r="I73" s="29">
        <f>I63+I72</f>
        <v>200.28</v>
      </c>
      <c r="J73" s="29">
        <f>J63+J72</f>
        <v>1389.6299999999997</v>
      </c>
      <c r="K73" s="29"/>
      <c r="L73" s="29">
        <f>L63+L72</f>
        <v>115.14</v>
      </c>
    </row>
    <row r="74" spans="1:12" ht="15" x14ac:dyDescent="0.25">
      <c r="A74" s="17">
        <v>1</v>
      </c>
      <c r="B74" s="18">
        <v>5</v>
      </c>
      <c r="C74" s="19" t="s">
        <v>19</v>
      </c>
      <c r="D74" s="47" t="s">
        <v>22</v>
      </c>
      <c r="E74" s="50" t="s">
        <v>79</v>
      </c>
      <c r="F74" s="53" t="s">
        <v>60</v>
      </c>
      <c r="G74" s="36">
        <v>0.9</v>
      </c>
      <c r="H74" s="36">
        <v>0.2</v>
      </c>
      <c r="I74" s="36">
        <v>8.1</v>
      </c>
      <c r="J74" s="36">
        <v>43</v>
      </c>
      <c r="K74" s="37"/>
      <c r="L74" s="36">
        <v>37.549999999999997</v>
      </c>
    </row>
    <row r="75" spans="1:12" ht="15" x14ac:dyDescent="0.25">
      <c r="A75" s="20"/>
      <c r="B75" s="12"/>
      <c r="C75" s="9"/>
      <c r="D75" s="48" t="s">
        <v>28</v>
      </c>
      <c r="E75" s="51" t="s">
        <v>37</v>
      </c>
      <c r="F75" s="54" t="s">
        <v>52</v>
      </c>
      <c r="G75" s="39">
        <v>3.75</v>
      </c>
      <c r="H75" s="39">
        <v>1.45</v>
      </c>
      <c r="I75" s="39">
        <v>25.7</v>
      </c>
      <c r="J75" s="39">
        <v>131</v>
      </c>
      <c r="K75" s="40"/>
      <c r="L75" s="39"/>
    </row>
    <row r="76" spans="1:12" ht="15" x14ac:dyDescent="0.25">
      <c r="A76" s="20"/>
      <c r="B76" s="12"/>
      <c r="C76" s="9"/>
      <c r="D76" s="49" t="s">
        <v>20</v>
      </c>
      <c r="E76" s="52" t="s">
        <v>77</v>
      </c>
      <c r="F76" s="55" t="s">
        <v>78</v>
      </c>
      <c r="G76" s="39">
        <v>13.59</v>
      </c>
      <c r="H76" s="39">
        <v>17.75</v>
      </c>
      <c r="I76" s="39">
        <v>43.31</v>
      </c>
      <c r="J76" s="39">
        <v>350.2</v>
      </c>
      <c r="K76" s="40"/>
      <c r="L76" s="39"/>
    </row>
    <row r="77" spans="1:12" ht="15" x14ac:dyDescent="0.25">
      <c r="A77" s="20"/>
      <c r="B77" s="12"/>
      <c r="C77" s="9"/>
      <c r="D77" s="49" t="s">
        <v>21</v>
      </c>
      <c r="E77" s="52" t="s">
        <v>39</v>
      </c>
      <c r="F77" s="55" t="s">
        <v>43</v>
      </c>
      <c r="G77" s="39">
        <v>0.13</v>
      </c>
      <c r="H77" s="39">
        <v>0.02</v>
      </c>
      <c r="I77" s="39">
        <v>8.1999999999999993</v>
      </c>
      <c r="J77" s="39">
        <v>34.020000000000003</v>
      </c>
      <c r="K77" s="40"/>
      <c r="L77" s="39"/>
    </row>
    <row r="78" spans="1:12" ht="15" x14ac:dyDescent="0.2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0"/>
      <c r="B79" s="12"/>
      <c r="C79" s="9"/>
      <c r="D79" s="5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1"/>
      <c r="B80" s="14"/>
      <c r="C80" s="6"/>
      <c r="D80" s="15" t="s">
        <v>30</v>
      </c>
      <c r="E80" s="7"/>
      <c r="F80" s="59">
        <f>F74+F75+F76+F77</f>
        <v>530</v>
      </c>
      <c r="G80" s="16">
        <f>SUM(G74:G79)</f>
        <v>18.37</v>
      </c>
      <c r="H80" s="16">
        <f>SUM(H74:H79)</f>
        <v>19.419999999999998</v>
      </c>
      <c r="I80" s="16">
        <f>SUM(I74:I79)</f>
        <v>85.31</v>
      </c>
      <c r="J80" s="16">
        <f>SUM(J74:J79)</f>
        <v>558.22</v>
      </c>
      <c r="K80" s="22"/>
      <c r="L80" s="16">
        <f>SUM(L74:L79)</f>
        <v>37.549999999999997</v>
      </c>
    </row>
    <row r="81" spans="1:12" ht="15" x14ac:dyDescent="0.25">
      <c r="A81" s="23">
        <f>A74</f>
        <v>1</v>
      </c>
      <c r="B81" s="10">
        <f>B74</f>
        <v>5</v>
      </c>
      <c r="C81" s="8" t="s">
        <v>23</v>
      </c>
      <c r="D81" s="60" t="s">
        <v>24</v>
      </c>
      <c r="E81" s="52" t="s">
        <v>80</v>
      </c>
      <c r="F81" s="62">
        <v>210</v>
      </c>
      <c r="G81" s="39">
        <v>7.49</v>
      </c>
      <c r="H81" s="39">
        <v>14.58</v>
      </c>
      <c r="I81" s="39">
        <v>40.36</v>
      </c>
      <c r="J81" s="39">
        <v>278.62</v>
      </c>
      <c r="K81" s="40"/>
      <c r="L81" s="39">
        <v>77.59</v>
      </c>
    </row>
    <row r="82" spans="1:12" ht="15" x14ac:dyDescent="0.25">
      <c r="A82" s="20"/>
      <c r="B82" s="12"/>
      <c r="C82" s="9"/>
      <c r="D82" s="60" t="s">
        <v>25</v>
      </c>
      <c r="E82" s="52" t="s">
        <v>81</v>
      </c>
      <c r="F82" s="62">
        <v>100</v>
      </c>
      <c r="G82" s="39">
        <v>11.65</v>
      </c>
      <c r="H82" s="39">
        <v>11.66</v>
      </c>
      <c r="I82" s="39">
        <v>3.51</v>
      </c>
      <c r="J82" s="39">
        <v>166</v>
      </c>
      <c r="K82" s="40"/>
      <c r="L82" s="39"/>
    </row>
    <row r="83" spans="1:12" ht="15" x14ac:dyDescent="0.25">
      <c r="A83" s="20"/>
      <c r="B83" s="12"/>
      <c r="C83" s="9"/>
      <c r="D83" s="60" t="s">
        <v>26</v>
      </c>
      <c r="E83" s="52" t="s">
        <v>82</v>
      </c>
      <c r="F83" s="62">
        <v>153</v>
      </c>
      <c r="G83" s="39">
        <v>5.78</v>
      </c>
      <c r="H83" s="39">
        <v>1.28</v>
      </c>
      <c r="I83" s="39">
        <v>42.96</v>
      </c>
      <c r="J83" s="39">
        <v>226.1</v>
      </c>
      <c r="K83" s="40"/>
      <c r="L83" s="39"/>
    </row>
    <row r="84" spans="1:12" ht="15" x14ac:dyDescent="0.25">
      <c r="A84" s="20"/>
      <c r="B84" s="12"/>
      <c r="C84" s="9"/>
      <c r="D84" s="60" t="s">
        <v>27</v>
      </c>
      <c r="E84" s="52" t="s">
        <v>83</v>
      </c>
      <c r="F84" s="60">
        <v>200</v>
      </c>
      <c r="G84" s="39">
        <v>0.16</v>
      </c>
      <c r="H84" s="39">
        <v>0.16</v>
      </c>
      <c r="I84" s="39">
        <v>10.91</v>
      </c>
      <c r="J84" s="39">
        <v>46.6</v>
      </c>
      <c r="K84" s="40"/>
      <c r="L84" s="39"/>
    </row>
    <row r="85" spans="1:12" ht="15" x14ac:dyDescent="0.25">
      <c r="A85" s="20"/>
      <c r="B85" s="12"/>
      <c r="C85" s="9"/>
      <c r="D85" s="61" t="s">
        <v>28</v>
      </c>
      <c r="E85" s="63" t="s">
        <v>46</v>
      </c>
      <c r="F85" s="61">
        <v>20</v>
      </c>
      <c r="G85" s="39">
        <v>1.5</v>
      </c>
      <c r="H85" s="39">
        <v>0.16</v>
      </c>
      <c r="I85" s="39">
        <v>9.84</v>
      </c>
      <c r="J85" s="39">
        <v>47</v>
      </c>
      <c r="K85" s="40"/>
      <c r="L85" s="39"/>
    </row>
    <row r="86" spans="1:12" ht="15" x14ac:dyDescent="0.25">
      <c r="A86" s="20"/>
      <c r="B86" s="12"/>
      <c r="C86" s="9"/>
      <c r="D86" s="60" t="s">
        <v>29</v>
      </c>
      <c r="E86" s="52" t="s">
        <v>47</v>
      </c>
      <c r="F86" s="60">
        <v>20</v>
      </c>
      <c r="G86" s="39">
        <v>1.32</v>
      </c>
      <c r="H86" s="39">
        <v>0.24</v>
      </c>
      <c r="I86" s="39">
        <v>7.92</v>
      </c>
      <c r="J86" s="39">
        <v>39.6</v>
      </c>
      <c r="K86" s="40"/>
      <c r="L86" s="39"/>
    </row>
    <row r="87" spans="1:12" ht="15" x14ac:dyDescent="0.25">
      <c r="A87" s="20"/>
      <c r="B87" s="12"/>
      <c r="C87" s="9"/>
      <c r="D87" s="65"/>
      <c r="E87" s="66"/>
      <c r="F87" s="67"/>
      <c r="G87" s="39"/>
      <c r="H87" s="39"/>
      <c r="I87" s="39"/>
      <c r="J87" s="39"/>
      <c r="K87" s="40"/>
      <c r="L87" s="39"/>
    </row>
    <row r="88" spans="1:12" ht="15" x14ac:dyDescent="0.25">
      <c r="A88" s="20"/>
      <c r="B88" s="12"/>
      <c r="C88" s="9"/>
      <c r="D88" s="5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21"/>
      <c r="B89" s="14"/>
      <c r="C89" s="6"/>
      <c r="D89" s="15" t="s">
        <v>30</v>
      </c>
      <c r="E89" s="7"/>
      <c r="F89" s="16">
        <f>SUM(F81:F88)</f>
        <v>703</v>
      </c>
      <c r="G89" s="16">
        <f>SUM(G81:G88)</f>
        <v>27.900000000000002</v>
      </c>
      <c r="H89" s="16">
        <f>SUM(H81:H88)</f>
        <v>28.080000000000002</v>
      </c>
      <c r="I89" s="16">
        <f>SUM(I81:I88)</f>
        <v>115.5</v>
      </c>
      <c r="J89" s="16">
        <f>SUM(J81:J88)</f>
        <v>803.92000000000007</v>
      </c>
      <c r="K89" s="22"/>
      <c r="L89" s="16">
        <f>SUM(L81:L88)</f>
        <v>77.59</v>
      </c>
    </row>
    <row r="90" spans="1:12" ht="15.75" customHeight="1" x14ac:dyDescent="0.2">
      <c r="A90" s="26">
        <f>A74</f>
        <v>1</v>
      </c>
      <c r="B90" s="27">
        <f>B74</f>
        <v>5</v>
      </c>
      <c r="C90" s="69" t="s">
        <v>4</v>
      </c>
      <c r="D90" s="70"/>
      <c r="E90" s="28"/>
      <c r="F90" s="29">
        <f>F80+F89</f>
        <v>1233</v>
      </c>
      <c r="G90" s="29">
        <f>G80+G89</f>
        <v>46.27</v>
      </c>
      <c r="H90" s="29">
        <f>H80+H89</f>
        <v>47.5</v>
      </c>
      <c r="I90" s="29">
        <f>I80+I89</f>
        <v>200.81</v>
      </c>
      <c r="J90" s="29">
        <f>J80+J89</f>
        <v>1362.14</v>
      </c>
      <c r="K90" s="29"/>
      <c r="L90" s="29">
        <f>L80+L89</f>
        <v>115.14</v>
      </c>
    </row>
    <row r="91" spans="1:12" ht="15" x14ac:dyDescent="0.25">
      <c r="A91" s="17">
        <v>2</v>
      </c>
      <c r="B91" s="18">
        <v>6</v>
      </c>
      <c r="C91" s="19" t="s">
        <v>19</v>
      </c>
      <c r="D91" s="47" t="s">
        <v>68</v>
      </c>
      <c r="E91" s="50" t="s">
        <v>69</v>
      </c>
      <c r="F91" s="53" t="s">
        <v>84</v>
      </c>
      <c r="G91" s="36">
        <v>2.2200000000000002</v>
      </c>
      <c r="H91" s="36">
        <v>2.82</v>
      </c>
      <c r="I91" s="36">
        <v>21.93</v>
      </c>
      <c r="J91" s="36">
        <v>122.1</v>
      </c>
      <c r="K91" s="37"/>
      <c r="L91" s="36">
        <v>37.549999999999997</v>
      </c>
    </row>
    <row r="92" spans="1:12" ht="15" x14ac:dyDescent="0.25">
      <c r="A92" s="20"/>
      <c r="B92" s="12"/>
      <c r="C92" s="9"/>
      <c r="D92" s="48" t="s">
        <v>28</v>
      </c>
      <c r="E92" s="51" t="s">
        <v>37</v>
      </c>
      <c r="F92" s="54" t="s">
        <v>85</v>
      </c>
      <c r="G92" s="39">
        <v>5.25</v>
      </c>
      <c r="H92" s="39">
        <v>2.0299999999999998</v>
      </c>
      <c r="I92" s="39">
        <v>35.979999999999997</v>
      </c>
      <c r="J92" s="39">
        <v>183.4</v>
      </c>
      <c r="K92" s="40"/>
      <c r="L92" s="39"/>
    </row>
    <row r="93" spans="1:12" ht="15" x14ac:dyDescent="0.25">
      <c r="A93" s="20"/>
      <c r="B93" s="12"/>
      <c r="C93" s="9"/>
      <c r="D93" s="49" t="s">
        <v>20</v>
      </c>
      <c r="E93" s="52" t="s">
        <v>86</v>
      </c>
      <c r="F93" s="55" t="s">
        <v>43</v>
      </c>
      <c r="G93" s="39">
        <v>11.23</v>
      </c>
      <c r="H93" s="39">
        <v>13.86</v>
      </c>
      <c r="I93" s="39">
        <v>21</v>
      </c>
      <c r="J93" s="39">
        <v>216</v>
      </c>
      <c r="K93" s="40"/>
      <c r="L93" s="39"/>
    </row>
    <row r="94" spans="1:12" ht="15" x14ac:dyDescent="0.25">
      <c r="A94" s="20"/>
      <c r="B94" s="12"/>
      <c r="C94" s="9"/>
      <c r="D94" s="49" t="s">
        <v>21</v>
      </c>
      <c r="E94" s="52" t="s">
        <v>87</v>
      </c>
      <c r="F94" s="55" t="s">
        <v>43</v>
      </c>
      <c r="G94" s="39">
        <v>0.11</v>
      </c>
      <c r="H94" s="39">
        <v>0.06</v>
      </c>
      <c r="I94" s="39">
        <v>8.9700000000000006</v>
      </c>
      <c r="J94" s="39">
        <v>36.68</v>
      </c>
      <c r="K94" s="40"/>
      <c r="L94" s="39"/>
    </row>
    <row r="95" spans="1:12" ht="15" x14ac:dyDescent="0.2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0"/>
      <c r="B96" s="12"/>
      <c r="C96" s="9"/>
      <c r="D96" s="5"/>
      <c r="E96" s="38"/>
      <c r="F96" s="39"/>
      <c r="G96" s="39"/>
      <c r="H96" s="39"/>
      <c r="I96" s="39"/>
      <c r="J96" s="39"/>
      <c r="K96" s="40"/>
      <c r="L96" s="39"/>
    </row>
    <row r="97" spans="1:12" ht="15" x14ac:dyDescent="0.25">
      <c r="A97" s="21"/>
      <c r="B97" s="14"/>
      <c r="C97" s="6"/>
      <c r="D97" s="15" t="s">
        <v>30</v>
      </c>
      <c r="E97" s="7"/>
      <c r="F97" s="59">
        <f>F91+F92+F93+F94</f>
        <v>500</v>
      </c>
      <c r="G97" s="16">
        <f>SUM(G91:G96)</f>
        <v>18.810000000000002</v>
      </c>
      <c r="H97" s="16">
        <f>SUM(H91:H96)</f>
        <v>18.77</v>
      </c>
      <c r="I97" s="16">
        <f>SUM(I91:I96)</f>
        <v>87.88</v>
      </c>
      <c r="J97" s="16">
        <f>SUM(J91:J96)</f>
        <v>558.17999999999995</v>
      </c>
      <c r="K97" s="22"/>
      <c r="L97" s="16">
        <f>SUM(L91:L96)</f>
        <v>37.549999999999997</v>
      </c>
    </row>
    <row r="98" spans="1:12" ht="15" x14ac:dyDescent="0.25">
      <c r="A98" s="23">
        <f>A91</f>
        <v>2</v>
      </c>
      <c r="B98" s="10">
        <f>B91</f>
        <v>6</v>
      </c>
      <c r="C98" s="8" t="s">
        <v>23</v>
      </c>
      <c r="D98" s="60" t="s">
        <v>24</v>
      </c>
      <c r="E98" s="52" t="s">
        <v>88</v>
      </c>
      <c r="F98" s="62">
        <v>205</v>
      </c>
      <c r="G98" s="39">
        <v>5.57</v>
      </c>
      <c r="H98" s="39">
        <v>8.69</v>
      </c>
      <c r="I98" s="39">
        <v>18.93</v>
      </c>
      <c r="J98" s="39">
        <v>191.1</v>
      </c>
      <c r="K98" s="40"/>
      <c r="L98" s="39">
        <v>77.59</v>
      </c>
    </row>
    <row r="99" spans="1:12" ht="15" x14ac:dyDescent="0.25">
      <c r="A99" s="20"/>
      <c r="B99" s="12"/>
      <c r="C99" s="9"/>
      <c r="D99" s="60" t="s">
        <v>25</v>
      </c>
      <c r="E99" s="52" t="s">
        <v>91</v>
      </c>
      <c r="F99" s="62">
        <v>90</v>
      </c>
      <c r="G99" s="39">
        <v>11.62</v>
      </c>
      <c r="H99" s="39">
        <v>10.37</v>
      </c>
      <c r="I99" s="39">
        <v>10.1</v>
      </c>
      <c r="J99" s="39">
        <v>170.42</v>
      </c>
      <c r="K99" s="40"/>
      <c r="L99" s="39"/>
    </row>
    <row r="100" spans="1:12" ht="15" x14ac:dyDescent="0.25">
      <c r="A100" s="20"/>
      <c r="B100" s="12"/>
      <c r="C100" s="9"/>
      <c r="D100" s="60" t="s">
        <v>26</v>
      </c>
      <c r="E100" s="52" t="s">
        <v>89</v>
      </c>
      <c r="F100" s="62">
        <v>153</v>
      </c>
      <c r="G100" s="39">
        <v>4.9000000000000004</v>
      </c>
      <c r="H100" s="39">
        <v>7.69</v>
      </c>
      <c r="I100" s="39">
        <v>45.56</v>
      </c>
      <c r="J100" s="39">
        <v>265.3</v>
      </c>
      <c r="K100" s="40"/>
      <c r="L100" s="39"/>
    </row>
    <row r="101" spans="1:12" ht="15" x14ac:dyDescent="0.25">
      <c r="A101" s="20"/>
      <c r="B101" s="12"/>
      <c r="C101" s="9"/>
      <c r="D101" s="60" t="s">
        <v>27</v>
      </c>
      <c r="E101" s="52" t="s">
        <v>90</v>
      </c>
      <c r="F101" s="60">
        <v>200</v>
      </c>
      <c r="G101" s="39">
        <v>1</v>
      </c>
      <c r="H101" s="39">
        <v>0</v>
      </c>
      <c r="I101" s="39">
        <v>20.2</v>
      </c>
      <c r="J101" s="39">
        <v>84.8</v>
      </c>
      <c r="K101" s="40"/>
      <c r="L101" s="39"/>
    </row>
    <row r="102" spans="1:12" ht="15" x14ac:dyDescent="0.25">
      <c r="A102" s="20"/>
      <c r="B102" s="12"/>
      <c r="C102" s="9"/>
      <c r="D102" s="61" t="s">
        <v>28</v>
      </c>
      <c r="E102" s="63" t="s">
        <v>46</v>
      </c>
      <c r="F102" s="61">
        <v>30</v>
      </c>
      <c r="G102" s="39">
        <v>2.2799999999999998</v>
      </c>
      <c r="H102" s="39">
        <v>0.24</v>
      </c>
      <c r="I102" s="39">
        <v>14.76</v>
      </c>
      <c r="J102" s="39">
        <v>70.5</v>
      </c>
      <c r="K102" s="40"/>
      <c r="L102" s="39"/>
    </row>
    <row r="103" spans="1:12" ht="15" x14ac:dyDescent="0.25">
      <c r="A103" s="20"/>
      <c r="B103" s="12"/>
      <c r="C103" s="9"/>
      <c r="D103" s="60" t="s">
        <v>29</v>
      </c>
      <c r="E103" s="52" t="s">
        <v>47</v>
      </c>
      <c r="F103" s="60">
        <v>25</v>
      </c>
      <c r="G103" s="39">
        <v>1.65</v>
      </c>
      <c r="H103" s="39">
        <v>0.3</v>
      </c>
      <c r="I103" s="39">
        <v>9.9</v>
      </c>
      <c r="J103" s="39">
        <v>49.5</v>
      </c>
      <c r="K103" s="40"/>
      <c r="L103" s="39"/>
    </row>
    <row r="104" spans="1:12" ht="15" x14ac:dyDescent="0.25">
      <c r="A104" s="20"/>
      <c r="B104" s="12"/>
      <c r="C104" s="9"/>
      <c r="D104" s="65"/>
      <c r="E104" s="66"/>
      <c r="F104" s="67"/>
      <c r="G104" s="39"/>
      <c r="H104" s="39"/>
      <c r="I104" s="39"/>
      <c r="J104" s="39"/>
      <c r="K104" s="40"/>
      <c r="L104" s="39"/>
    </row>
    <row r="105" spans="1:12" ht="15" x14ac:dyDescent="0.25">
      <c r="A105" s="20"/>
      <c r="B105" s="12"/>
      <c r="C105" s="9"/>
      <c r="D105" s="5"/>
      <c r="E105" s="38"/>
      <c r="F105" s="39"/>
      <c r="G105" s="39"/>
      <c r="H105" s="39"/>
      <c r="I105" s="39"/>
      <c r="J105" s="39"/>
      <c r="K105" s="40"/>
      <c r="L105" s="39"/>
    </row>
    <row r="106" spans="1:12" ht="15" x14ac:dyDescent="0.25">
      <c r="A106" s="21"/>
      <c r="B106" s="14"/>
      <c r="C106" s="6"/>
      <c r="D106" s="15" t="s">
        <v>30</v>
      </c>
      <c r="E106" s="7"/>
      <c r="F106" s="16">
        <f>SUM(F98:F105)</f>
        <v>703</v>
      </c>
      <c r="G106" s="16">
        <f>SUM(G98:G105)</f>
        <v>27.019999999999996</v>
      </c>
      <c r="H106" s="16">
        <f>SUM(H98:H105)</f>
        <v>27.29</v>
      </c>
      <c r="I106" s="16">
        <f>SUM(I98:I105)</f>
        <v>119.45000000000002</v>
      </c>
      <c r="J106" s="16">
        <f>SUM(J98:J105)</f>
        <v>831.61999999999989</v>
      </c>
      <c r="K106" s="22"/>
      <c r="L106" s="16">
        <f>SUM(L98:L105)</f>
        <v>77.59</v>
      </c>
    </row>
    <row r="107" spans="1:12" ht="15" x14ac:dyDescent="0.2">
      <c r="A107" s="26">
        <f>A91</f>
        <v>2</v>
      </c>
      <c r="B107" s="27">
        <f>B91</f>
        <v>6</v>
      </c>
      <c r="C107" s="69" t="s">
        <v>4</v>
      </c>
      <c r="D107" s="70"/>
      <c r="E107" s="28"/>
      <c r="F107" s="29">
        <f>F97+F106</f>
        <v>1203</v>
      </c>
      <c r="G107" s="29">
        <f>G97+G106</f>
        <v>45.83</v>
      </c>
      <c r="H107" s="29">
        <f>H97+H106</f>
        <v>46.06</v>
      </c>
      <c r="I107" s="29">
        <f>I97+I106</f>
        <v>207.33</v>
      </c>
      <c r="J107" s="29">
        <f>J97+J106</f>
        <v>1389.7999999999997</v>
      </c>
      <c r="K107" s="29"/>
      <c r="L107" s="29">
        <f>L97+L106</f>
        <v>115.14</v>
      </c>
    </row>
    <row r="108" spans="1:12" ht="15" x14ac:dyDescent="0.25">
      <c r="A108" s="11">
        <v>2</v>
      </c>
      <c r="B108" s="12">
        <v>7</v>
      </c>
      <c r="C108" s="19" t="s">
        <v>19</v>
      </c>
      <c r="D108" s="47" t="s">
        <v>28</v>
      </c>
      <c r="E108" s="50" t="s">
        <v>37</v>
      </c>
      <c r="F108" s="53" t="s">
        <v>92</v>
      </c>
      <c r="G108" s="36">
        <v>4.5</v>
      </c>
      <c r="H108" s="36">
        <v>1.74</v>
      </c>
      <c r="I108" s="36">
        <v>30.84</v>
      </c>
      <c r="J108" s="36">
        <v>157.19999999999999</v>
      </c>
      <c r="K108" s="37"/>
      <c r="L108" s="36">
        <v>37.549999999999997</v>
      </c>
    </row>
    <row r="109" spans="1:12" ht="15" x14ac:dyDescent="0.25">
      <c r="A109" s="11"/>
      <c r="B109" s="12"/>
      <c r="C109" s="9"/>
      <c r="D109" s="48" t="s">
        <v>28</v>
      </c>
      <c r="E109" s="51" t="s">
        <v>93</v>
      </c>
      <c r="F109" s="54" t="s">
        <v>40</v>
      </c>
      <c r="G109" s="39">
        <v>2.36</v>
      </c>
      <c r="H109" s="39">
        <v>7.49</v>
      </c>
      <c r="I109" s="39">
        <v>14.89</v>
      </c>
      <c r="J109" s="39">
        <v>136</v>
      </c>
      <c r="K109" s="40"/>
      <c r="L109" s="39"/>
    </row>
    <row r="110" spans="1:12" ht="15" x14ac:dyDescent="0.25">
      <c r="A110" s="11"/>
      <c r="B110" s="12"/>
      <c r="C110" s="9"/>
      <c r="D110" s="49" t="s">
        <v>20</v>
      </c>
      <c r="E110" s="52" t="s">
        <v>94</v>
      </c>
      <c r="F110" s="55" t="s">
        <v>43</v>
      </c>
      <c r="G110" s="39">
        <v>11.58</v>
      </c>
      <c r="H110" s="39">
        <v>9.98</v>
      </c>
      <c r="I110" s="39">
        <v>28.73</v>
      </c>
      <c r="J110" s="39">
        <v>243.8</v>
      </c>
      <c r="K110" s="40"/>
      <c r="L110" s="39"/>
    </row>
    <row r="111" spans="1:12" ht="15" x14ac:dyDescent="0.25">
      <c r="A111" s="11"/>
      <c r="B111" s="12"/>
      <c r="C111" s="9"/>
      <c r="D111" s="49" t="s">
        <v>21</v>
      </c>
      <c r="E111" s="52" t="s">
        <v>95</v>
      </c>
      <c r="F111" s="55" t="s">
        <v>43</v>
      </c>
      <c r="G111" s="39">
        <v>0.13</v>
      </c>
      <c r="H111" s="39">
        <v>0.02</v>
      </c>
      <c r="I111" s="39">
        <v>8.1999999999999993</v>
      </c>
      <c r="J111" s="39">
        <v>34.020000000000003</v>
      </c>
      <c r="K111" s="40"/>
      <c r="L111" s="39"/>
    </row>
    <row r="112" spans="1:12" ht="15" x14ac:dyDescent="0.2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11"/>
      <c r="B113" s="12"/>
      <c r="C113" s="9"/>
      <c r="D113" s="5"/>
      <c r="E113" s="38"/>
      <c r="F113" s="39"/>
      <c r="G113" s="39"/>
      <c r="H113" s="39"/>
      <c r="I113" s="39"/>
      <c r="J113" s="39"/>
      <c r="K113" s="40"/>
      <c r="L113" s="39"/>
    </row>
    <row r="114" spans="1:12" ht="15" x14ac:dyDescent="0.25">
      <c r="A114" s="13"/>
      <c r="B114" s="14"/>
      <c r="C114" s="6"/>
      <c r="D114" s="15" t="s">
        <v>30</v>
      </c>
      <c r="E114" s="7"/>
      <c r="F114" s="59">
        <f>F108+F109+F110+F111</f>
        <v>500</v>
      </c>
      <c r="G114" s="16">
        <f>SUM(G108:G113)</f>
        <v>18.569999999999997</v>
      </c>
      <c r="H114" s="16">
        <f>SUM(H108:H113)</f>
        <v>19.23</v>
      </c>
      <c r="I114" s="16">
        <f>SUM(I108:I113)</f>
        <v>82.660000000000011</v>
      </c>
      <c r="J114" s="16">
        <f>SUM(J108:J113)</f>
        <v>571.02</v>
      </c>
      <c r="K114" s="22"/>
      <c r="L114" s="16">
        <f>SUM(L108:L113)</f>
        <v>37.549999999999997</v>
      </c>
    </row>
    <row r="115" spans="1:12" ht="15" x14ac:dyDescent="0.25">
      <c r="A115" s="10">
        <f>A108</f>
        <v>2</v>
      </c>
      <c r="B115" s="10">
        <f>B108</f>
        <v>7</v>
      </c>
      <c r="C115" s="8" t="s">
        <v>23</v>
      </c>
      <c r="D115" s="60" t="s">
        <v>24</v>
      </c>
      <c r="E115" s="52" t="s">
        <v>55</v>
      </c>
      <c r="F115" s="62">
        <v>205</v>
      </c>
      <c r="G115" s="39">
        <v>6.74</v>
      </c>
      <c r="H115" s="39">
        <v>7.82</v>
      </c>
      <c r="I115" s="39">
        <v>9.76</v>
      </c>
      <c r="J115" s="39">
        <v>153.9</v>
      </c>
      <c r="K115" s="40"/>
      <c r="L115" s="39">
        <v>77.59</v>
      </c>
    </row>
    <row r="116" spans="1:12" ht="15" x14ac:dyDescent="0.25">
      <c r="A116" s="11"/>
      <c r="B116" s="12"/>
      <c r="C116" s="9"/>
      <c r="D116" s="60" t="s">
        <v>25</v>
      </c>
      <c r="E116" s="52" t="s">
        <v>97</v>
      </c>
      <c r="F116" s="62">
        <v>200</v>
      </c>
      <c r="G116" s="39">
        <v>15.01</v>
      </c>
      <c r="H116" s="39">
        <v>17.27</v>
      </c>
      <c r="I116" s="39">
        <v>51.76</v>
      </c>
      <c r="J116" s="39">
        <v>393.54</v>
      </c>
      <c r="K116" s="40"/>
      <c r="L116" s="39"/>
    </row>
    <row r="117" spans="1:12" ht="15" x14ac:dyDescent="0.25">
      <c r="A117" s="11"/>
      <c r="B117" s="12"/>
      <c r="C117" s="9"/>
      <c r="D117" s="60" t="s">
        <v>96</v>
      </c>
      <c r="E117" s="52" t="s">
        <v>58</v>
      </c>
      <c r="F117" s="62">
        <v>40</v>
      </c>
      <c r="G117" s="39">
        <v>1.1499999999999999</v>
      </c>
      <c r="H117" s="39">
        <v>1.0900000000000001</v>
      </c>
      <c r="I117" s="39">
        <v>2.31</v>
      </c>
      <c r="J117" s="39">
        <v>23.68</v>
      </c>
      <c r="K117" s="40"/>
      <c r="L117" s="39"/>
    </row>
    <row r="118" spans="1:12" ht="15" x14ac:dyDescent="0.25">
      <c r="A118" s="11"/>
      <c r="B118" s="12"/>
      <c r="C118" s="9"/>
      <c r="D118" s="60" t="s">
        <v>27</v>
      </c>
      <c r="E118" s="52" t="s">
        <v>57</v>
      </c>
      <c r="F118" s="60">
        <v>200</v>
      </c>
      <c r="G118" s="39">
        <v>0.38</v>
      </c>
      <c r="H118" s="39">
        <v>0.13</v>
      </c>
      <c r="I118" s="39">
        <v>29.03</v>
      </c>
      <c r="J118" s="39">
        <v>119.94</v>
      </c>
      <c r="K118" s="40"/>
      <c r="L118" s="39"/>
    </row>
    <row r="119" spans="1:12" ht="15" x14ac:dyDescent="0.25">
      <c r="A119" s="11"/>
      <c r="B119" s="12"/>
      <c r="C119" s="9"/>
      <c r="D119" s="61" t="s">
        <v>28</v>
      </c>
      <c r="E119" s="63" t="s">
        <v>46</v>
      </c>
      <c r="F119" s="61">
        <v>25</v>
      </c>
      <c r="G119" s="39">
        <v>1.9</v>
      </c>
      <c r="H119" s="39">
        <v>0.2</v>
      </c>
      <c r="I119" s="39">
        <v>12.3</v>
      </c>
      <c r="J119" s="39">
        <v>58.75</v>
      </c>
      <c r="K119" s="40"/>
      <c r="L119" s="39"/>
    </row>
    <row r="120" spans="1:12" ht="15" x14ac:dyDescent="0.25">
      <c r="A120" s="11"/>
      <c r="B120" s="12"/>
      <c r="C120" s="9"/>
      <c r="D120" s="60" t="s">
        <v>29</v>
      </c>
      <c r="E120" s="52" t="s">
        <v>47</v>
      </c>
      <c r="F120" s="60">
        <v>30</v>
      </c>
      <c r="G120" s="39">
        <v>1.32</v>
      </c>
      <c r="H120" s="39">
        <v>0.24</v>
      </c>
      <c r="I120" s="39">
        <v>7.92</v>
      </c>
      <c r="J120" s="39">
        <v>39.6</v>
      </c>
      <c r="K120" s="40"/>
      <c r="L120" s="39"/>
    </row>
    <row r="121" spans="1:12" ht="15" x14ac:dyDescent="0.25">
      <c r="A121" s="11"/>
      <c r="B121" s="12"/>
      <c r="C121" s="9"/>
      <c r="D121" s="65"/>
      <c r="E121" s="66"/>
      <c r="F121" s="67"/>
      <c r="G121" s="39"/>
      <c r="H121" s="39"/>
      <c r="I121" s="39"/>
      <c r="J121" s="39"/>
      <c r="K121" s="40"/>
      <c r="L121" s="39"/>
    </row>
    <row r="122" spans="1:12" ht="15" x14ac:dyDescent="0.25">
      <c r="A122" s="11"/>
      <c r="B122" s="12"/>
      <c r="C122" s="9"/>
      <c r="D122" s="5"/>
      <c r="E122" s="38"/>
      <c r="F122" s="39"/>
      <c r="G122" s="39"/>
      <c r="H122" s="39"/>
      <c r="I122" s="39"/>
      <c r="J122" s="39"/>
      <c r="K122" s="40"/>
      <c r="L122" s="39"/>
    </row>
    <row r="123" spans="1:12" ht="15" x14ac:dyDescent="0.25">
      <c r="A123" s="13"/>
      <c r="B123" s="14"/>
      <c r="C123" s="6"/>
      <c r="D123" s="15" t="s">
        <v>30</v>
      </c>
      <c r="E123" s="7"/>
      <c r="F123" s="16">
        <f>SUM(F115:F122)</f>
        <v>700</v>
      </c>
      <c r="G123" s="16">
        <f>SUM(G115:G122)</f>
        <v>26.499999999999996</v>
      </c>
      <c r="H123" s="16">
        <f>SUM(H115:H122)</f>
        <v>26.749999999999996</v>
      </c>
      <c r="I123" s="16">
        <f>SUM(I115:I122)</f>
        <v>113.08</v>
      </c>
      <c r="J123" s="16">
        <f>SUM(J115:J122)</f>
        <v>789.41</v>
      </c>
      <c r="K123" s="22"/>
      <c r="L123" s="16">
        <f>SUM(L115:L122)</f>
        <v>77.59</v>
      </c>
    </row>
    <row r="124" spans="1:12" ht="15" customHeight="1" thickBot="1" x14ac:dyDescent="0.25">
      <c r="A124" s="30">
        <f>A108</f>
        <v>2</v>
      </c>
      <c r="B124" s="30">
        <f>B108</f>
        <v>7</v>
      </c>
      <c r="C124" s="69" t="s">
        <v>4</v>
      </c>
      <c r="D124" s="72"/>
      <c r="E124" s="28"/>
      <c r="F124" s="29">
        <f>F114+F123</f>
        <v>1200</v>
      </c>
      <c r="G124" s="29">
        <f>G114+G123</f>
        <v>45.069999999999993</v>
      </c>
      <c r="H124" s="29">
        <f>H114+H123</f>
        <v>45.98</v>
      </c>
      <c r="I124" s="29">
        <f>I114+I123</f>
        <v>195.74</v>
      </c>
      <c r="J124" s="29">
        <f>J114+J123</f>
        <v>1360.4299999999998</v>
      </c>
      <c r="K124" s="29"/>
      <c r="L124" s="29">
        <f>L114+L123</f>
        <v>115.14</v>
      </c>
    </row>
    <row r="125" spans="1:12" ht="15" x14ac:dyDescent="0.25">
      <c r="A125" s="17">
        <v>2</v>
      </c>
      <c r="B125" s="18">
        <v>8</v>
      </c>
      <c r="C125" s="19" t="s">
        <v>19</v>
      </c>
      <c r="D125" s="47" t="s">
        <v>22</v>
      </c>
      <c r="E125" s="50" t="s">
        <v>59</v>
      </c>
      <c r="F125" s="53" t="s">
        <v>60</v>
      </c>
      <c r="G125" s="36">
        <v>0.4</v>
      </c>
      <c r="H125" s="36">
        <v>0.4</v>
      </c>
      <c r="I125" s="36">
        <v>9.8000000000000007</v>
      </c>
      <c r="J125" s="36">
        <v>47</v>
      </c>
      <c r="K125" s="37"/>
      <c r="L125" s="36">
        <v>37.549999999999997</v>
      </c>
    </row>
    <row r="126" spans="1:12" ht="15" x14ac:dyDescent="0.25">
      <c r="A126" s="20"/>
      <c r="B126" s="12"/>
      <c r="C126" s="9"/>
      <c r="D126" s="48" t="s">
        <v>28</v>
      </c>
      <c r="E126" s="51" t="s">
        <v>37</v>
      </c>
      <c r="F126" s="54" t="s">
        <v>98</v>
      </c>
      <c r="G126" s="39">
        <v>3.38</v>
      </c>
      <c r="H126" s="39">
        <v>1.31</v>
      </c>
      <c r="I126" s="39">
        <v>23.13</v>
      </c>
      <c r="J126" s="39">
        <v>117.9</v>
      </c>
      <c r="K126" s="40"/>
      <c r="L126" s="39"/>
    </row>
    <row r="127" spans="1:12" ht="15" x14ac:dyDescent="0.25">
      <c r="A127" s="20"/>
      <c r="B127" s="12"/>
      <c r="C127" s="9"/>
      <c r="D127" s="49" t="s">
        <v>20</v>
      </c>
      <c r="E127" s="52" t="s">
        <v>100</v>
      </c>
      <c r="F127" s="55" t="s">
        <v>99</v>
      </c>
      <c r="G127" s="39">
        <v>14.48</v>
      </c>
      <c r="H127" s="39">
        <v>17.32</v>
      </c>
      <c r="I127" s="39">
        <v>38.520000000000003</v>
      </c>
      <c r="J127" s="39">
        <v>389.33</v>
      </c>
      <c r="K127" s="40"/>
      <c r="L127" s="39"/>
    </row>
    <row r="128" spans="1:12" ht="15.75" customHeight="1" x14ac:dyDescent="0.25">
      <c r="A128" s="20"/>
      <c r="B128" s="12"/>
      <c r="C128" s="9"/>
      <c r="D128" s="49" t="s">
        <v>21</v>
      </c>
      <c r="E128" s="52" t="s">
        <v>39</v>
      </c>
      <c r="F128" s="55" t="s">
        <v>43</v>
      </c>
      <c r="G128" s="39">
        <v>0.13</v>
      </c>
      <c r="H128" s="39">
        <v>0.02</v>
      </c>
      <c r="I128" s="39">
        <v>8.1999999999999993</v>
      </c>
      <c r="J128" s="39">
        <v>34.020000000000003</v>
      </c>
      <c r="K128" s="40"/>
      <c r="L128" s="39"/>
    </row>
    <row r="129" spans="1:12" ht="15" x14ac:dyDescent="0.2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20"/>
      <c r="B130" s="12"/>
      <c r="C130" s="9"/>
      <c r="D130" s="5"/>
      <c r="E130" s="38"/>
      <c r="F130" s="39"/>
      <c r="G130" s="39"/>
      <c r="H130" s="39"/>
      <c r="I130" s="39"/>
      <c r="J130" s="39"/>
      <c r="K130" s="40"/>
      <c r="L130" s="39"/>
    </row>
    <row r="131" spans="1:12" ht="15" x14ac:dyDescent="0.25">
      <c r="A131" s="21"/>
      <c r="B131" s="14"/>
      <c r="C131" s="6"/>
      <c r="D131" s="15" t="s">
        <v>30</v>
      </c>
      <c r="E131" s="7"/>
      <c r="F131" s="59">
        <f>F125+F126+F127+F128</f>
        <v>500</v>
      </c>
      <c r="G131" s="16">
        <f>SUM(G125:G130)</f>
        <v>18.39</v>
      </c>
      <c r="H131" s="16">
        <f>SUM(H125:H130)</f>
        <v>19.05</v>
      </c>
      <c r="I131" s="16">
        <f>SUM(I125:I130)</f>
        <v>79.650000000000006</v>
      </c>
      <c r="J131" s="16">
        <f>SUM(J125:J130)</f>
        <v>588.25</v>
      </c>
      <c r="K131" s="22"/>
      <c r="L131" s="16">
        <f>SUM(L125:L130)</f>
        <v>37.549999999999997</v>
      </c>
    </row>
    <row r="132" spans="1:12" ht="15" x14ac:dyDescent="0.25">
      <c r="A132" s="23">
        <f>A125</f>
        <v>2</v>
      </c>
      <c r="B132" s="10">
        <f>B125</f>
        <v>8</v>
      </c>
      <c r="C132" s="8" t="s">
        <v>23</v>
      </c>
      <c r="D132" s="60" t="s">
        <v>24</v>
      </c>
      <c r="E132" s="52" t="s">
        <v>101</v>
      </c>
      <c r="F132" s="62">
        <v>200</v>
      </c>
      <c r="G132" s="39">
        <v>9.39</v>
      </c>
      <c r="H132" s="39">
        <v>15.22</v>
      </c>
      <c r="I132" s="39">
        <v>13.23</v>
      </c>
      <c r="J132" s="39">
        <v>248.6</v>
      </c>
      <c r="K132" s="40"/>
      <c r="L132" s="39">
        <v>77.59</v>
      </c>
    </row>
    <row r="133" spans="1:12" ht="15" x14ac:dyDescent="0.25">
      <c r="A133" s="20"/>
      <c r="B133" s="12"/>
      <c r="C133" s="9"/>
      <c r="D133" s="60" t="s">
        <v>25</v>
      </c>
      <c r="E133" s="52" t="s">
        <v>102</v>
      </c>
      <c r="F133" s="62">
        <v>90</v>
      </c>
      <c r="G133" s="39">
        <v>5.48</v>
      </c>
      <c r="H133" s="39">
        <v>9.57</v>
      </c>
      <c r="I133" s="39">
        <v>4.71</v>
      </c>
      <c r="J133" s="39">
        <v>64.33</v>
      </c>
      <c r="K133" s="40"/>
      <c r="L133" s="39"/>
    </row>
    <row r="134" spans="1:12" ht="30" x14ac:dyDescent="0.25">
      <c r="A134" s="20"/>
      <c r="B134" s="12"/>
      <c r="C134" s="9"/>
      <c r="D134" s="60" t="s">
        <v>26</v>
      </c>
      <c r="E134" s="52" t="s">
        <v>49</v>
      </c>
      <c r="F134" s="62">
        <v>153</v>
      </c>
      <c r="G134" s="39">
        <v>5.78</v>
      </c>
      <c r="H134" s="39">
        <v>1.28</v>
      </c>
      <c r="I134" s="39">
        <v>42.96</v>
      </c>
      <c r="J134" s="39">
        <v>226.1</v>
      </c>
      <c r="K134" s="40"/>
      <c r="L134" s="39"/>
    </row>
    <row r="135" spans="1:12" ht="15" x14ac:dyDescent="0.25">
      <c r="A135" s="20"/>
      <c r="B135" s="12"/>
      <c r="C135" s="9"/>
      <c r="D135" s="60" t="s">
        <v>27</v>
      </c>
      <c r="E135" s="52" t="s">
        <v>50</v>
      </c>
      <c r="F135" s="60">
        <v>200</v>
      </c>
      <c r="G135" s="39">
        <v>0.7</v>
      </c>
      <c r="H135" s="39">
        <v>0.1</v>
      </c>
      <c r="I135" s="39">
        <v>32</v>
      </c>
      <c r="J135" s="39">
        <v>132.80000000000001</v>
      </c>
      <c r="K135" s="40"/>
      <c r="L135" s="39"/>
    </row>
    <row r="136" spans="1:12" ht="15" x14ac:dyDescent="0.25">
      <c r="A136" s="20"/>
      <c r="B136" s="12"/>
      <c r="C136" s="9"/>
      <c r="D136" s="61" t="s">
        <v>28</v>
      </c>
      <c r="E136" s="63" t="s">
        <v>46</v>
      </c>
      <c r="F136" s="61">
        <v>30</v>
      </c>
      <c r="G136" s="39">
        <v>2.2799999999999998</v>
      </c>
      <c r="H136" s="39">
        <v>0.24</v>
      </c>
      <c r="I136" s="39">
        <v>14.76</v>
      </c>
      <c r="J136" s="39">
        <v>70.5</v>
      </c>
      <c r="K136" s="40"/>
      <c r="L136" s="39"/>
    </row>
    <row r="137" spans="1:12" ht="15" x14ac:dyDescent="0.25">
      <c r="A137" s="20"/>
      <c r="B137" s="12"/>
      <c r="C137" s="9"/>
      <c r="D137" s="60" t="s">
        <v>29</v>
      </c>
      <c r="E137" s="52" t="s">
        <v>47</v>
      </c>
      <c r="F137" s="60">
        <v>30</v>
      </c>
      <c r="G137" s="39">
        <v>1.98</v>
      </c>
      <c r="H137" s="39">
        <v>0.36</v>
      </c>
      <c r="I137" s="39">
        <v>11.88</v>
      </c>
      <c r="J137" s="39">
        <v>59.4</v>
      </c>
      <c r="K137" s="40"/>
      <c r="L137" s="39"/>
    </row>
    <row r="138" spans="1:12" ht="15" x14ac:dyDescent="0.25">
      <c r="A138" s="20"/>
      <c r="B138" s="12"/>
      <c r="C138" s="9"/>
      <c r="D138" s="65"/>
      <c r="E138" s="66"/>
      <c r="F138" s="67"/>
      <c r="G138" s="39"/>
      <c r="H138" s="39"/>
      <c r="I138" s="39"/>
      <c r="J138" s="39"/>
      <c r="K138" s="40"/>
      <c r="L138" s="39"/>
    </row>
    <row r="139" spans="1:12" ht="15" x14ac:dyDescent="0.25">
      <c r="A139" s="20"/>
      <c r="B139" s="12"/>
      <c r="C139" s="9"/>
      <c r="D139" s="5"/>
      <c r="E139" s="38"/>
      <c r="F139" s="39"/>
      <c r="G139" s="39"/>
      <c r="H139" s="39"/>
      <c r="I139" s="39"/>
      <c r="J139" s="39"/>
      <c r="K139" s="40"/>
      <c r="L139" s="39"/>
    </row>
    <row r="140" spans="1:12" ht="15" x14ac:dyDescent="0.25">
      <c r="A140" s="21"/>
      <c r="B140" s="14"/>
      <c r="C140" s="6"/>
      <c r="D140" s="15" t="s">
        <v>30</v>
      </c>
      <c r="E140" s="7"/>
      <c r="F140" s="16">
        <f>SUM(F132:F139)</f>
        <v>703</v>
      </c>
      <c r="G140" s="16">
        <f>SUM(G132:G139)</f>
        <v>25.610000000000003</v>
      </c>
      <c r="H140" s="16">
        <f>SUM(H132:H139)</f>
        <v>26.77</v>
      </c>
      <c r="I140" s="16">
        <f>SUM(I132:I139)</f>
        <v>119.54</v>
      </c>
      <c r="J140" s="16">
        <f>SUM(J132:J139)</f>
        <v>801.7299999999999</v>
      </c>
      <c r="K140" s="22"/>
      <c r="L140" s="16">
        <f>SUM(L132:L139)</f>
        <v>77.59</v>
      </c>
    </row>
    <row r="141" spans="1:12" ht="15" x14ac:dyDescent="0.2">
      <c r="A141" s="26">
        <f>A125</f>
        <v>2</v>
      </c>
      <c r="B141" s="27">
        <f>B125</f>
        <v>8</v>
      </c>
      <c r="C141" s="69" t="s">
        <v>4</v>
      </c>
      <c r="D141" s="70"/>
      <c r="E141" s="28"/>
      <c r="F141" s="29">
        <f>F131+F140</f>
        <v>1203</v>
      </c>
      <c r="G141" s="29">
        <f>G131+G140</f>
        <v>44</v>
      </c>
      <c r="H141" s="29">
        <f>H131+H140</f>
        <v>45.82</v>
      </c>
      <c r="I141" s="29">
        <f>I131+I140</f>
        <v>199.19</v>
      </c>
      <c r="J141" s="29">
        <f>J131+J140</f>
        <v>1389.98</v>
      </c>
      <c r="K141" s="29"/>
      <c r="L141" s="29">
        <f>L131+L140</f>
        <v>115.14</v>
      </c>
    </row>
    <row r="142" spans="1:12" ht="15" x14ac:dyDescent="0.25">
      <c r="A142" s="17">
        <v>2</v>
      </c>
      <c r="B142" s="18">
        <v>9</v>
      </c>
      <c r="C142" s="19" t="s">
        <v>19</v>
      </c>
      <c r="D142" s="47" t="s">
        <v>28</v>
      </c>
      <c r="E142" s="50" t="s">
        <v>103</v>
      </c>
      <c r="F142" s="53" t="s">
        <v>52</v>
      </c>
      <c r="G142" s="36">
        <v>2.52</v>
      </c>
      <c r="H142" s="36">
        <v>4.3099999999999996</v>
      </c>
      <c r="I142" s="36">
        <v>14.02</v>
      </c>
      <c r="J142" s="36">
        <v>105</v>
      </c>
      <c r="K142" s="37"/>
      <c r="L142" s="36">
        <v>37.549999999999997</v>
      </c>
    </row>
    <row r="143" spans="1:12" ht="15" x14ac:dyDescent="0.25">
      <c r="A143" s="20"/>
      <c r="B143" s="12"/>
      <c r="C143" s="9"/>
      <c r="D143" s="48" t="s">
        <v>28</v>
      </c>
      <c r="E143" s="51" t="s">
        <v>37</v>
      </c>
      <c r="F143" s="54" t="s">
        <v>52</v>
      </c>
      <c r="G143" s="39">
        <v>3.75</v>
      </c>
      <c r="H143" s="39">
        <v>1.45</v>
      </c>
      <c r="I143" s="39">
        <v>25.7</v>
      </c>
      <c r="J143" s="39">
        <v>131</v>
      </c>
      <c r="K143" s="40"/>
      <c r="L143" s="39"/>
    </row>
    <row r="144" spans="1:12" ht="15" x14ac:dyDescent="0.25">
      <c r="A144" s="20"/>
      <c r="B144" s="12"/>
      <c r="C144" s="9"/>
      <c r="D144" s="49" t="s">
        <v>20</v>
      </c>
      <c r="E144" s="52" t="s">
        <v>104</v>
      </c>
      <c r="F144" s="55" t="s">
        <v>43</v>
      </c>
      <c r="G144" s="39">
        <v>12.58</v>
      </c>
      <c r="H144" s="39">
        <v>13.98</v>
      </c>
      <c r="I144" s="39">
        <v>38.700000000000003</v>
      </c>
      <c r="J144" s="39">
        <v>293.8</v>
      </c>
      <c r="K144" s="40"/>
      <c r="L144" s="39"/>
    </row>
    <row r="145" spans="1:12" ht="15" x14ac:dyDescent="0.25">
      <c r="A145" s="20"/>
      <c r="B145" s="12"/>
      <c r="C145" s="9"/>
      <c r="D145" s="49" t="s">
        <v>21</v>
      </c>
      <c r="E145" s="52" t="s">
        <v>63</v>
      </c>
      <c r="F145" s="55" t="s">
        <v>43</v>
      </c>
      <c r="G145" s="39">
        <v>7.0000000000000007E-2</v>
      </c>
      <c r="H145" s="39">
        <v>0.02</v>
      </c>
      <c r="I145" s="39">
        <v>8</v>
      </c>
      <c r="J145" s="39">
        <v>32</v>
      </c>
      <c r="K145" s="40"/>
      <c r="L145" s="39"/>
    </row>
    <row r="146" spans="1:12" ht="15" x14ac:dyDescent="0.2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20"/>
      <c r="B147" s="12"/>
      <c r="C147" s="9"/>
      <c r="D147" s="5"/>
      <c r="E147" s="38"/>
      <c r="F147" s="39"/>
      <c r="G147" s="39"/>
      <c r="H147" s="39"/>
      <c r="I147" s="39"/>
      <c r="J147" s="39"/>
      <c r="K147" s="40"/>
      <c r="L147" s="39"/>
    </row>
    <row r="148" spans="1:12" ht="15" x14ac:dyDescent="0.25">
      <c r="A148" s="21"/>
      <c r="B148" s="14"/>
      <c r="C148" s="6"/>
      <c r="D148" s="15" t="s">
        <v>30</v>
      </c>
      <c r="E148" s="7"/>
      <c r="F148" s="16">
        <f>F142+F143+F144+F145</f>
        <v>500</v>
      </c>
      <c r="G148" s="16">
        <f>SUM(G142:G147)</f>
        <v>18.920000000000002</v>
      </c>
      <c r="H148" s="16">
        <f>SUM(H142:H147)</f>
        <v>19.760000000000002</v>
      </c>
      <c r="I148" s="16">
        <f>SUM(I142:I147)</f>
        <v>86.42</v>
      </c>
      <c r="J148" s="16">
        <f>SUM(J142:J147)</f>
        <v>561.79999999999995</v>
      </c>
      <c r="K148" s="22"/>
      <c r="L148" s="16">
        <f>SUM(L142:L147)</f>
        <v>37.549999999999997</v>
      </c>
    </row>
    <row r="149" spans="1:12" ht="15" x14ac:dyDescent="0.25">
      <c r="A149" s="23">
        <f>A142</f>
        <v>2</v>
      </c>
      <c r="B149" s="10">
        <f>B142</f>
        <v>9</v>
      </c>
      <c r="C149" s="8" t="s">
        <v>23</v>
      </c>
      <c r="D149" s="60" t="s">
        <v>24</v>
      </c>
      <c r="E149" s="52" t="s">
        <v>105</v>
      </c>
      <c r="F149" s="62">
        <v>200</v>
      </c>
      <c r="G149" s="39">
        <v>8.61</v>
      </c>
      <c r="H149" s="39">
        <v>12.96</v>
      </c>
      <c r="I149" s="39">
        <v>26.32</v>
      </c>
      <c r="J149" s="39">
        <v>271.8</v>
      </c>
      <c r="K149" s="40"/>
      <c r="L149" s="39">
        <v>77.59</v>
      </c>
    </row>
    <row r="150" spans="1:12" ht="15" x14ac:dyDescent="0.25">
      <c r="A150" s="20"/>
      <c r="B150" s="12"/>
      <c r="C150" s="9"/>
      <c r="D150" s="60" t="s">
        <v>25</v>
      </c>
      <c r="E150" s="52" t="s">
        <v>106</v>
      </c>
      <c r="F150" s="62">
        <v>90</v>
      </c>
      <c r="G150" s="39">
        <v>12.89</v>
      </c>
      <c r="H150" s="39">
        <v>8.41</v>
      </c>
      <c r="I150" s="39">
        <v>28.78</v>
      </c>
      <c r="J150" s="39">
        <v>201.8</v>
      </c>
      <c r="K150" s="40"/>
      <c r="L150" s="39"/>
    </row>
    <row r="151" spans="1:12" ht="15" x14ac:dyDescent="0.25">
      <c r="A151" s="20"/>
      <c r="B151" s="12"/>
      <c r="C151" s="9"/>
      <c r="D151" s="60" t="s">
        <v>26</v>
      </c>
      <c r="E151" s="52" t="s">
        <v>107</v>
      </c>
      <c r="F151" s="62">
        <v>153</v>
      </c>
      <c r="G151" s="39">
        <v>1.0900000000000001</v>
      </c>
      <c r="H151" s="39">
        <v>6.98</v>
      </c>
      <c r="I151" s="39">
        <v>10.48</v>
      </c>
      <c r="J151" s="39">
        <v>147.05000000000001</v>
      </c>
      <c r="K151" s="40"/>
      <c r="L151" s="39"/>
    </row>
    <row r="152" spans="1:12" ht="15" x14ac:dyDescent="0.25">
      <c r="A152" s="20"/>
      <c r="B152" s="12"/>
      <c r="C152" s="9"/>
      <c r="D152" s="60" t="s">
        <v>27</v>
      </c>
      <c r="E152" s="52" t="s">
        <v>65</v>
      </c>
      <c r="F152" s="60">
        <v>200</v>
      </c>
      <c r="G152" s="39">
        <v>0.6</v>
      </c>
      <c r="H152" s="39">
        <v>0.1</v>
      </c>
      <c r="I152" s="39">
        <v>30.2</v>
      </c>
      <c r="J152" s="39">
        <v>103.6</v>
      </c>
      <c r="K152" s="40"/>
      <c r="L152" s="39"/>
    </row>
    <row r="153" spans="1:12" ht="15" x14ac:dyDescent="0.25">
      <c r="A153" s="20"/>
      <c r="B153" s="12"/>
      <c r="C153" s="9"/>
      <c r="D153" s="61" t="s">
        <v>28</v>
      </c>
      <c r="E153" s="63" t="s">
        <v>46</v>
      </c>
      <c r="F153" s="61">
        <v>35</v>
      </c>
      <c r="G153" s="39">
        <v>2.66</v>
      </c>
      <c r="H153" s="39">
        <v>0.28000000000000003</v>
      </c>
      <c r="I153" s="39">
        <v>17.22</v>
      </c>
      <c r="J153" s="39">
        <v>82.25</v>
      </c>
      <c r="K153" s="40"/>
      <c r="L153" s="39"/>
    </row>
    <row r="154" spans="1:12" ht="15" x14ac:dyDescent="0.25">
      <c r="A154" s="20"/>
      <c r="B154" s="12"/>
      <c r="C154" s="9"/>
      <c r="D154" s="60" t="s">
        <v>29</v>
      </c>
      <c r="E154" s="52" t="s">
        <v>47</v>
      </c>
      <c r="F154" s="60">
        <v>25</v>
      </c>
      <c r="G154" s="39">
        <v>1.65</v>
      </c>
      <c r="H154" s="39">
        <v>0.3</v>
      </c>
      <c r="I154" s="39">
        <v>9.9</v>
      </c>
      <c r="J154" s="39">
        <v>49.5</v>
      </c>
      <c r="K154" s="40"/>
      <c r="L154" s="39"/>
    </row>
    <row r="155" spans="1:12" ht="15" x14ac:dyDescent="0.25">
      <c r="A155" s="20"/>
      <c r="B155" s="12"/>
      <c r="C155" s="9"/>
      <c r="D155" s="65"/>
      <c r="E155" s="66"/>
      <c r="F155" s="67"/>
      <c r="G155" s="39"/>
      <c r="H155" s="39"/>
      <c r="I155" s="39"/>
      <c r="J155" s="39"/>
      <c r="K155" s="40"/>
      <c r="L155" s="39"/>
    </row>
    <row r="156" spans="1:12" ht="15" x14ac:dyDescent="0.25">
      <c r="A156" s="20"/>
      <c r="B156" s="12"/>
      <c r="C156" s="9"/>
      <c r="D156" s="5"/>
      <c r="E156" s="38"/>
      <c r="F156" s="39"/>
      <c r="G156" s="39"/>
      <c r="H156" s="39"/>
      <c r="I156" s="39"/>
      <c r="J156" s="39"/>
      <c r="K156" s="40"/>
      <c r="L156" s="39"/>
    </row>
    <row r="157" spans="1:12" ht="15" x14ac:dyDescent="0.25">
      <c r="A157" s="21"/>
      <c r="B157" s="14"/>
      <c r="C157" s="6"/>
      <c r="D157" s="15" t="s">
        <v>30</v>
      </c>
      <c r="E157" s="7"/>
      <c r="F157" s="16">
        <f>SUM(F149:F156)</f>
        <v>703</v>
      </c>
      <c r="G157" s="16">
        <f>SUM(G149:G156)</f>
        <v>27.5</v>
      </c>
      <c r="H157" s="16">
        <f>SUM(H149:H156)</f>
        <v>29.030000000000005</v>
      </c>
      <c r="I157" s="16">
        <f>SUM(I149:I156)</f>
        <v>122.9</v>
      </c>
      <c r="J157" s="16">
        <f>SUM(J149:J156)</f>
        <v>856.00000000000011</v>
      </c>
      <c r="K157" s="22"/>
      <c r="L157" s="16">
        <f>SUM(L149:L156)</f>
        <v>77.59</v>
      </c>
    </row>
    <row r="158" spans="1:12" ht="15" x14ac:dyDescent="0.2">
      <c r="A158" s="26">
        <f>A142</f>
        <v>2</v>
      </c>
      <c r="B158" s="27">
        <f>B142</f>
        <v>9</v>
      </c>
      <c r="C158" s="69" t="s">
        <v>4</v>
      </c>
      <c r="D158" s="70"/>
      <c r="E158" s="28"/>
      <c r="F158" s="29">
        <f>F148+F157</f>
        <v>1203</v>
      </c>
      <c r="G158" s="29">
        <f>G148+G157</f>
        <v>46.42</v>
      </c>
      <c r="H158" s="29">
        <f>H148+H157</f>
        <v>48.790000000000006</v>
      </c>
      <c r="I158" s="29">
        <f>I148+I157</f>
        <v>209.32</v>
      </c>
      <c r="J158" s="29">
        <f>J148+J157</f>
        <v>1417.8000000000002</v>
      </c>
      <c r="K158" s="29"/>
      <c r="L158" s="29">
        <f>L148+L157</f>
        <v>115.14</v>
      </c>
    </row>
    <row r="159" spans="1:12" ht="15" x14ac:dyDescent="0.25">
      <c r="A159" s="17">
        <v>2</v>
      </c>
      <c r="B159" s="18">
        <v>10</v>
      </c>
      <c r="C159" s="19" t="s">
        <v>19</v>
      </c>
      <c r="D159" s="47" t="s">
        <v>22</v>
      </c>
      <c r="E159" s="50" t="s">
        <v>59</v>
      </c>
      <c r="F159" s="53" t="s">
        <v>60</v>
      </c>
      <c r="G159" s="36">
        <v>0.4</v>
      </c>
      <c r="H159" s="36">
        <v>0.4</v>
      </c>
      <c r="I159" s="36">
        <v>9.8000000000000007</v>
      </c>
      <c r="J159" s="36">
        <v>47</v>
      </c>
      <c r="K159" s="37"/>
      <c r="L159" s="36">
        <v>37.549999999999997</v>
      </c>
    </row>
    <row r="160" spans="1:12" ht="15" x14ac:dyDescent="0.25">
      <c r="A160" s="20"/>
      <c r="B160" s="12"/>
      <c r="C160" s="9"/>
      <c r="D160" s="48" t="s">
        <v>28</v>
      </c>
      <c r="E160" s="51" t="s">
        <v>37</v>
      </c>
      <c r="F160" s="54" t="s">
        <v>52</v>
      </c>
      <c r="G160" s="39">
        <v>3.76</v>
      </c>
      <c r="H160" s="39">
        <v>1.74</v>
      </c>
      <c r="I160" s="39">
        <v>30.84</v>
      </c>
      <c r="J160" s="39">
        <v>132</v>
      </c>
      <c r="K160" s="40"/>
      <c r="L160" s="39"/>
    </row>
    <row r="161" spans="1:12" ht="15" x14ac:dyDescent="0.25">
      <c r="A161" s="20"/>
      <c r="B161" s="12"/>
      <c r="C161" s="9"/>
      <c r="D161" s="49" t="s">
        <v>20</v>
      </c>
      <c r="E161" s="52" t="s">
        <v>108</v>
      </c>
      <c r="F161" s="55" t="s">
        <v>109</v>
      </c>
      <c r="G161" s="39">
        <v>15.1</v>
      </c>
      <c r="H161" s="39">
        <v>14.48</v>
      </c>
      <c r="I161" s="39">
        <v>36.67</v>
      </c>
      <c r="J161" s="39">
        <v>367.4</v>
      </c>
      <c r="K161" s="40"/>
      <c r="L161" s="39"/>
    </row>
    <row r="162" spans="1:12" ht="15" x14ac:dyDescent="0.25">
      <c r="A162" s="20"/>
      <c r="B162" s="12"/>
      <c r="C162" s="9"/>
      <c r="D162" s="49" t="s">
        <v>21</v>
      </c>
      <c r="E162" s="52" t="s">
        <v>71</v>
      </c>
      <c r="F162" s="55" t="s">
        <v>43</v>
      </c>
      <c r="G162" s="39">
        <v>0.08</v>
      </c>
      <c r="H162" s="39">
        <v>4.54</v>
      </c>
      <c r="I162" s="39">
        <v>10.61</v>
      </c>
      <c r="J162" s="39">
        <v>38.6</v>
      </c>
      <c r="K162" s="40"/>
      <c r="L162" s="39"/>
    </row>
    <row r="163" spans="1:12" ht="15" x14ac:dyDescent="0.2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" x14ac:dyDescent="0.25">
      <c r="A164" s="20"/>
      <c r="B164" s="12"/>
      <c r="C164" s="9"/>
      <c r="D164" s="5"/>
      <c r="E164" s="38"/>
      <c r="F164" s="39"/>
      <c r="G164" s="39"/>
      <c r="H164" s="39"/>
      <c r="I164" s="39"/>
      <c r="J164" s="39"/>
      <c r="K164" s="40"/>
      <c r="L164" s="39"/>
    </row>
    <row r="165" spans="1:12" ht="15.75" customHeight="1" x14ac:dyDescent="0.25">
      <c r="A165" s="21"/>
      <c r="B165" s="14"/>
      <c r="C165" s="6"/>
      <c r="D165" s="15" t="s">
        <v>30</v>
      </c>
      <c r="E165" s="7"/>
      <c r="F165" s="16">
        <f>F159+F160+F161+F162</f>
        <v>500</v>
      </c>
      <c r="G165" s="16">
        <f>SUM(G159:G164)</f>
        <v>19.339999999999996</v>
      </c>
      <c r="H165" s="16">
        <f>SUM(H159:H164)</f>
        <v>21.16</v>
      </c>
      <c r="I165" s="16">
        <f>SUM(I159:I164)</f>
        <v>87.92</v>
      </c>
      <c r="J165" s="16">
        <f>SUM(J159:J164)</f>
        <v>585</v>
      </c>
      <c r="K165" s="22"/>
      <c r="L165" s="16">
        <f>SUM(L159:L164)</f>
        <v>37.549999999999997</v>
      </c>
    </row>
    <row r="166" spans="1:12" ht="15" x14ac:dyDescent="0.25">
      <c r="A166" s="23">
        <f>A159</f>
        <v>2</v>
      </c>
      <c r="B166" s="10">
        <f>B159</f>
        <v>10</v>
      </c>
      <c r="C166" s="8" t="s">
        <v>23</v>
      </c>
      <c r="D166" s="60" t="s">
        <v>24</v>
      </c>
      <c r="E166" s="52" t="s">
        <v>110</v>
      </c>
      <c r="F166" s="62">
        <v>200</v>
      </c>
      <c r="G166" s="39">
        <v>8.15</v>
      </c>
      <c r="H166" s="39">
        <v>9.27</v>
      </c>
      <c r="I166" s="39">
        <v>43.96</v>
      </c>
      <c r="J166" s="39">
        <v>254.6</v>
      </c>
      <c r="K166" s="40"/>
      <c r="L166" s="39">
        <v>77.59</v>
      </c>
    </row>
    <row r="167" spans="1:12" ht="15" x14ac:dyDescent="0.25">
      <c r="A167" s="20"/>
      <c r="B167" s="12"/>
      <c r="C167" s="9"/>
      <c r="D167" s="60" t="s">
        <v>25</v>
      </c>
      <c r="E167" s="52" t="s">
        <v>66</v>
      </c>
      <c r="F167" s="62">
        <v>200</v>
      </c>
      <c r="G167" s="39">
        <v>14.42</v>
      </c>
      <c r="H167" s="39">
        <v>18.43</v>
      </c>
      <c r="I167" s="39">
        <v>40.93</v>
      </c>
      <c r="J167" s="39">
        <v>370.5</v>
      </c>
      <c r="K167" s="40"/>
      <c r="L167" s="39"/>
    </row>
    <row r="168" spans="1:12" ht="15" x14ac:dyDescent="0.25">
      <c r="A168" s="20"/>
      <c r="B168" s="12"/>
      <c r="C168" s="9"/>
      <c r="D168" s="60" t="s">
        <v>44</v>
      </c>
      <c r="E168" s="52" t="s">
        <v>111</v>
      </c>
      <c r="F168" s="62">
        <v>60</v>
      </c>
      <c r="G168" s="39">
        <v>0.9</v>
      </c>
      <c r="H168" s="39">
        <v>0.02</v>
      </c>
      <c r="I168" s="39">
        <v>5.27</v>
      </c>
      <c r="J168" s="39">
        <v>24.77</v>
      </c>
      <c r="K168" s="40"/>
      <c r="L168" s="39"/>
    </row>
    <row r="169" spans="1:12" ht="15" x14ac:dyDescent="0.25">
      <c r="A169" s="20"/>
      <c r="B169" s="12"/>
      <c r="C169" s="9"/>
      <c r="D169" s="60" t="s">
        <v>27</v>
      </c>
      <c r="E169" s="52" t="s">
        <v>83</v>
      </c>
      <c r="F169" s="60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5" x14ac:dyDescent="0.25">
      <c r="A170" s="20"/>
      <c r="B170" s="12"/>
      <c r="C170" s="9"/>
      <c r="D170" s="61" t="s">
        <v>28</v>
      </c>
      <c r="E170" s="63" t="s">
        <v>46</v>
      </c>
      <c r="F170" s="61">
        <v>20</v>
      </c>
      <c r="G170" s="39">
        <v>1.5</v>
      </c>
      <c r="H170" s="39">
        <v>0.16</v>
      </c>
      <c r="I170" s="39">
        <v>9.84</v>
      </c>
      <c r="J170" s="39">
        <v>47</v>
      </c>
      <c r="K170" s="40"/>
      <c r="L170" s="39"/>
    </row>
    <row r="171" spans="1:12" ht="15" x14ac:dyDescent="0.25">
      <c r="A171" s="20"/>
      <c r="B171" s="12"/>
      <c r="C171" s="9"/>
      <c r="D171" s="60" t="s">
        <v>29</v>
      </c>
      <c r="E171" s="52" t="s">
        <v>47</v>
      </c>
      <c r="F171" s="60">
        <v>20</v>
      </c>
      <c r="G171" s="39">
        <v>1.32</v>
      </c>
      <c r="H171" s="39">
        <v>0.24</v>
      </c>
      <c r="I171" s="39">
        <v>7.92</v>
      </c>
      <c r="J171" s="39">
        <v>39.6</v>
      </c>
      <c r="K171" s="40"/>
      <c r="L171" s="39"/>
    </row>
    <row r="172" spans="1:12" ht="15" x14ac:dyDescent="0.25">
      <c r="A172" s="20"/>
      <c r="B172" s="12"/>
      <c r="C172" s="9"/>
      <c r="D172" s="65"/>
      <c r="E172" s="66"/>
      <c r="F172" s="67"/>
      <c r="G172" s="39"/>
      <c r="H172" s="39"/>
      <c r="I172" s="39"/>
      <c r="J172" s="39"/>
      <c r="K172" s="40"/>
      <c r="L172" s="39"/>
    </row>
    <row r="173" spans="1:12" ht="15" x14ac:dyDescent="0.25">
      <c r="A173" s="20"/>
      <c r="B173" s="12"/>
      <c r="C173" s="9"/>
      <c r="D173" s="5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1"/>
      <c r="B174" s="14"/>
      <c r="C174" s="6"/>
      <c r="D174" s="15" t="s">
        <v>30</v>
      </c>
      <c r="E174" s="7"/>
      <c r="F174" s="16">
        <f>SUM(F166:F173)</f>
        <v>700</v>
      </c>
      <c r="G174" s="16">
        <f>SUM(G166:G173)</f>
        <v>26.45</v>
      </c>
      <c r="H174" s="16">
        <f>SUM(H166:H173)</f>
        <v>28.279999999999998</v>
      </c>
      <c r="I174" s="16">
        <f>SUM(I166:I173)</f>
        <v>118.83</v>
      </c>
      <c r="J174" s="16">
        <f>SUM(J166:J173)</f>
        <v>783.07</v>
      </c>
      <c r="K174" s="22"/>
      <c r="L174" s="16">
        <f>SUM(L166:L173)</f>
        <v>77.59</v>
      </c>
    </row>
    <row r="175" spans="1:12" ht="15" x14ac:dyDescent="0.2">
      <c r="A175" s="26">
        <f>A159</f>
        <v>2</v>
      </c>
      <c r="B175" s="27">
        <f>B159</f>
        <v>10</v>
      </c>
      <c r="C175" s="69" t="s">
        <v>4</v>
      </c>
      <c r="D175" s="70"/>
      <c r="E175" s="28"/>
      <c r="F175" s="29">
        <f>F165+F174</f>
        <v>1200</v>
      </c>
      <c r="G175" s="29">
        <f>G165+G174</f>
        <v>45.789999999999992</v>
      </c>
      <c r="H175" s="29">
        <f>H165+H174</f>
        <v>49.44</v>
      </c>
      <c r="I175" s="29">
        <f>I165+I174</f>
        <v>206.75</v>
      </c>
      <c r="J175" s="29">
        <f>J165+J174</f>
        <v>1368.0700000000002</v>
      </c>
      <c r="K175" s="29"/>
      <c r="L175" s="29">
        <f>L165+L174</f>
        <v>115.14</v>
      </c>
    </row>
    <row r="176" spans="1:12" x14ac:dyDescent="0.2">
      <c r="A176" s="24"/>
      <c r="B176" s="25"/>
      <c r="C176" s="71" t="s">
        <v>5</v>
      </c>
      <c r="D176" s="71"/>
      <c r="E176" s="71"/>
      <c r="F176" s="31">
        <f>(F22+F39+F56+F73+F90+F107+F124+F141+F158+F175)/(IF(F22=0,0,1)+IF(F39=0,0,1)+IF(F56=0,0,1)+IF(F73=0,0,1)+IF(F90=0,0,1)+IF(F107=0,0,1)+IF(F124=0,0,1)+IF(F141=0,0,1)+IF(F158=0,0,1)+IF(F175=0,0,1))</f>
        <v>1209.3</v>
      </c>
      <c r="G176" s="31">
        <f>(G22+G39+G56+G73+G90+G107+G124+G141+G158+G175)/(IF(G22=0,0,1)+IF(G39=0,0,1)+IF(G56=0,0,1)+IF(G73=0,0,1)+IF(G90=0,0,1)+IF(G107=0,0,1)+IF(G124=0,0,1)+IF(G141=0,0,1)+IF(G158=0,0,1)+IF(G175=0,0,1))</f>
        <v>45.26700000000001</v>
      </c>
      <c r="H176" s="31">
        <f>(H22+H39+H56+H73+H90+H107+H124+H141+H158+H175)/(IF(H22=0,0,1)+IF(H39=0,0,1)+IF(H56=0,0,1)+IF(H73=0,0,1)+IF(H90=0,0,1)+IF(H107=0,0,1)+IF(H124=0,0,1)+IF(H141=0,0,1)+IF(H158=0,0,1)+IF(H175=0,0,1))</f>
        <v>47.031000000000006</v>
      </c>
      <c r="I176" s="31">
        <f>(I22+I39+I56+I73+I90+I107+I124+I141+I158+I175)/(IF(I22=0,0,1)+IF(I39=0,0,1)+IF(I56=0,0,1)+IF(I73=0,0,1)+IF(I90=0,0,1)+IF(I107=0,0,1)+IF(I124=0,0,1)+IF(I141=0,0,1)+IF(I158=0,0,1)+IF(I175=0,0,1))</f>
        <v>201.15899999999999</v>
      </c>
      <c r="J176" s="31">
        <f>(J22+J39+J56+J73+J90+J107+J124+J141+J158+J175)/(IF(J22=0,0,1)+IF(J39=0,0,1)+IF(J56=0,0,1)+IF(J73=0,0,1)+IF(J90=0,0,1)+IF(J107=0,0,1)+IF(J124=0,0,1)+IF(J141=0,0,1)+IF(J158=0,0,1)+IF(J175=0,0,1))</f>
        <v>1375.42</v>
      </c>
      <c r="K176" s="31"/>
      <c r="L176" s="31">
        <f>(L22+L39+L56+L73+L90+L107+L124+L141+L158+L175)/(IF(L22=0,0,1)+IF(L39=0,0,1)+IF(L56=0,0,1)+IF(L73=0,0,1)+IF(L90=0,0,1)+IF(L107=0,0,1)+IF(L124=0,0,1)+IF(L141=0,0,1)+IF(L158=0,0,1)+IF(L175=0,0,1))</f>
        <v>115.14000000000001</v>
      </c>
    </row>
  </sheetData>
  <mergeCells count="14">
    <mergeCell ref="C1:E1"/>
    <mergeCell ref="H1:K1"/>
    <mergeCell ref="H2:K2"/>
    <mergeCell ref="C39:D39"/>
    <mergeCell ref="C56:D56"/>
    <mergeCell ref="C73:D73"/>
    <mergeCell ref="C90:D90"/>
    <mergeCell ref="C22:D22"/>
    <mergeCell ref="C176:E176"/>
    <mergeCell ref="C175:D175"/>
    <mergeCell ref="C107:D107"/>
    <mergeCell ref="C124:D124"/>
    <mergeCell ref="C141:D141"/>
    <mergeCell ref="C158:D1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2023-10-19T09:29:49Z</dcterms:modified>
</cp:coreProperties>
</file>