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"/>
    </mc:Choice>
  </mc:AlternateContent>
  <bookViews>
    <workbookView xWindow="0" yWindow="0" windowWidth="23040" windowHeight="8808"/>
  </bookViews>
  <sheets>
    <sheet name="Лист1 " sheetId="2" r:id="rId1"/>
  </sheets>
  <calcPr calcId="152511"/>
</workbook>
</file>

<file path=xl/calcChain.xml><?xml version="1.0" encoding="utf-8"?>
<calcChain xmlns="http://schemas.openxmlformats.org/spreadsheetml/2006/main">
  <c r="H12" i="2" l="1"/>
  <c r="I12" i="2"/>
  <c r="J12" i="2"/>
  <c r="L160" i="2" l="1"/>
  <c r="L143" i="2"/>
  <c r="L126" i="2"/>
  <c r="L109" i="2"/>
  <c r="L61" i="2"/>
  <c r="B170" i="2" l="1"/>
  <c r="A170" i="2"/>
  <c r="L169" i="2"/>
  <c r="J169" i="2"/>
  <c r="I169" i="2"/>
  <c r="H169" i="2"/>
  <c r="G169" i="2"/>
  <c r="F169" i="2"/>
  <c r="B161" i="2"/>
  <c r="A161" i="2"/>
  <c r="L170" i="2"/>
  <c r="J160" i="2"/>
  <c r="I160" i="2"/>
  <c r="H160" i="2"/>
  <c r="G160" i="2"/>
  <c r="F160" i="2"/>
  <c r="F170" i="2" s="1"/>
  <c r="B153" i="2"/>
  <c r="A153" i="2"/>
  <c r="L152" i="2"/>
  <c r="L153" i="2" s="1"/>
  <c r="J152" i="2"/>
  <c r="I152" i="2"/>
  <c r="H152" i="2"/>
  <c r="G152" i="2"/>
  <c r="F152" i="2"/>
  <c r="B144" i="2"/>
  <c r="A144" i="2"/>
  <c r="J143" i="2"/>
  <c r="I143" i="2"/>
  <c r="H143" i="2"/>
  <c r="G143" i="2"/>
  <c r="F143" i="2"/>
  <c r="B136" i="2"/>
  <c r="A136" i="2"/>
  <c r="L135" i="2"/>
  <c r="J135" i="2"/>
  <c r="I135" i="2"/>
  <c r="H135" i="2"/>
  <c r="G135" i="2"/>
  <c r="F135" i="2"/>
  <c r="B127" i="2"/>
  <c r="A127" i="2"/>
  <c r="L136" i="2"/>
  <c r="J126" i="2"/>
  <c r="I126" i="2"/>
  <c r="H126" i="2"/>
  <c r="G126" i="2"/>
  <c r="F126" i="2"/>
  <c r="B119" i="2"/>
  <c r="A119" i="2"/>
  <c r="L118" i="2"/>
  <c r="L119" i="2" s="1"/>
  <c r="J118" i="2"/>
  <c r="I118" i="2"/>
  <c r="H118" i="2"/>
  <c r="G118" i="2"/>
  <c r="F118" i="2"/>
  <c r="B110" i="2"/>
  <c r="A110" i="2"/>
  <c r="J109" i="2"/>
  <c r="I109" i="2"/>
  <c r="H109" i="2"/>
  <c r="G109" i="2"/>
  <c r="F109" i="2"/>
  <c r="B102" i="2"/>
  <c r="A102" i="2"/>
  <c r="L101" i="2"/>
  <c r="J101" i="2"/>
  <c r="I101" i="2"/>
  <c r="H101" i="2"/>
  <c r="G101" i="2"/>
  <c r="F101" i="2"/>
  <c r="B93" i="2"/>
  <c r="A93" i="2"/>
  <c r="L92" i="2"/>
  <c r="J92" i="2"/>
  <c r="I92" i="2"/>
  <c r="H92" i="2"/>
  <c r="G92" i="2"/>
  <c r="G102" i="2" s="1"/>
  <c r="F102" i="2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I77" i="2"/>
  <c r="H77" i="2"/>
  <c r="G77" i="2"/>
  <c r="F77" i="2"/>
  <c r="B70" i="2"/>
  <c r="A70" i="2"/>
  <c r="L69" i="2"/>
  <c r="J69" i="2"/>
  <c r="I69" i="2"/>
  <c r="H69" i="2"/>
  <c r="G69" i="2"/>
  <c r="F69" i="2"/>
  <c r="B62" i="2"/>
  <c r="A62" i="2"/>
  <c r="L70" i="2"/>
  <c r="J61" i="2"/>
  <c r="I61" i="2"/>
  <c r="H61" i="2"/>
  <c r="G61" i="2"/>
  <c r="F61" i="2"/>
  <c r="B54" i="2"/>
  <c r="A54" i="2"/>
  <c r="L53" i="2"/>
  <c r="J53" i="2"/>
  <c r="I53" i="2"/>
  <c r="H53" i="2"/>
  <c r="G53" i="2"/>
  <c r="F53" i="2"/>
  <c r="B45" i="2"/>
  <c r="A45" i="2"/>
  <c r="L44" i="2"/>
  <c r="J44" i="2"/>
  <c r="I44" i="2"/>
  <c r="H44" i="2"/>
  <c r="G44" i="2"/>
  <c r="F44" i="2"/>
  <c r="B37" i="2"/>
  <c r="A37" i="2"/>
  <c r="L36" i="2"/>
  <c r="J36" i="2"/>
  <c r="I36" i="2"/>
  <c r="H36" i="2"/>
  <c r="G36" i="2"/>
  <c r="F36" i="2"/>
  <c r="B29" i="2"/>
  <c r="A29" i="2"/>
  <c r="L28" i="2"/>
  <c r="L37" i="2" s="1"/>
  <c r="J28" i="2"/>
  <c r="I28" i="2"/>
  <c r="H28" i="2"/>
  <c r="G28" i="2"/>
  <c r="F28" i="2"/>
  <c r="B21" i="2"/>
  <c r="A21" i="2"/>
  <c r="L20" i="2"/>
  <c r="J20" i="2"/>
  <c r="I20" i="2"/>
  <c r="H20" i="2"/>
  <c r="G20" i="2"/>
  <c r="F20" i="2"/>
  <c r="B13" i="2"/>
  <c r="A13" i="2"/>
  <c r="L12" i="2"/>
  <c r="L21" i="2" s="1"/>
  <c r="G12" i="2"/>
  <c r="F12" i="2"/>
  <c r="J170" i="2" l="1"/>
  <c r="G136" i="2"/>
  <c r="H136" i="2"/>
  <c r="J136" i="2"/>
  <c r="F119" i="2"/>
  <c r="I102" i="2"/>
  <c r="H54" i="2"/>
  <c r="G170" i="2"/>
  <c r="H170" i="2"/>
  <c r="F153" i="2"/>
  <c r="I153" i="2"/>
  <c r="J153" i="2"/>
  <c r="H153" i="2"/>
  <c r="G153" i="2"/>
  <c r="F136" i="2"/>
  <c r="H119" i="2"/>
  <c r="G119" i="2"/>
  <c r="H102" i="2"/>
  <c r="J54" i="2"/>
  <c r="L102" i="2"/>
  <c r="J119" i="2"/>
  <c r="J102" i="2"/>
  <c r="I54" i="2"/>
  <c r="I170" i="2"/>
  <c r="I136" i="2"/>
  <c r="I119" i="2"/>
  <c r="G54" i="2"/>
  <c r="F54" i="2"/>
  <c r="J86" i="2"/>
  <c r="I86" i="2"/>
  <c r="F86" i="2"/>
  <c r="J70" i="2"/>
  <c r="I70" i="2"/>
  <c r="H70" i="2"/>
  <c r="G70" i="2"/>
  <c r="F70" i="2"/>
  <c r="J37" i="2"/>
  <c r="I37" i="2"/>
  <c r="H37" i="2"/>
  <c r="G37" i="2"/>
  <c r="L54" i="2"/>
  <c r="L171" i="2" s="1"/>
  <c r="H86" i="2"/>
  <c r="F37" i="2"/>
  <c r="J21" i="2"/>
  <c r="I21" i="2"/>
  <c r="F21" i="2"/>
  <c r="G86" i="2"/>
  <c r="H21" i="2"/>
  <c r="G21" i="2"/>
  <c r="J171" i="2" l="1"/>
  <c r="I171" i="2"/>
  <c r="G171" i="2"/>
  <c r="H171" i="2"/>
  <c r="F171" i="2"/>
</calcChain>
</file>

<file path=xl/sharedStrings.xml><?xml version="1.0" encoding="utf-8"?>
<sst xmlns="http://schemas.openxmlformats.org/spreadsheetml/2006/main" count="315" uniqueCount="117">
  <si>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</si>
  <si>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</si>
  <si>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</si>
  <si>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</si>
  <si>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</si>
  <si>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</si>
  <si>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</si>
  <si>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</si>
  <si>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</si>
  <si>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</si>
  <si>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</si>
  <si>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</si>
  <si>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</si>
  <si>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</si>
  <si>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</si>
  <si>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</si>
  <si>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</si>
  <si>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</si>
  <si>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</si>
  <si>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</si>
  <si>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</si>
  <si>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</si>
  <si>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</si>
  <si>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</si>
  <si>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</si>
  <si>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</si>
  <si>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</si>
  <si>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</si>
  <si>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</si>
  <si>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</si>
  <si>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</si>
  <si>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</si>
  <si>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</si>
  <si>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</si>
  <si>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</si>
  <si>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</si>
  <si>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</si>
  <si>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</si>
  <si>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185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</si>
  <si>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</si>
  <si>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</si>
  <si>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</si>
  <si>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</si>
  <si>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</si>
  <si>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50</t>
  </si>
  <si>
    <t>Кофейный напиток с молоком</t>
  </si>
  <si>
    <t>Рассольник Ленинградский со сметаной</t>
  </si>
  <si>
    <t>Яблоки</t>
  </si>
  <si>
    <t>153</t>
  </si>
  <si>
    <t>Плов из куриной грудки</t>
  </si>
  <si>
    <t>Какао с молоком</t>
  </si>
  <si>
    <t>Компот из свежих яблок</t>
  </si>
  <si>
    <t>Чай с сахаром, с яблоком</t>
  </si>
  <si>
    <t>Каша пшенная молочная</t>
  </si>
  <si>
    <t>доп. гарнир</t>
  </si>
  <si>
    <t>Жаркое из птицы (куриных грудок)</t>
  </si>
  <si>
    <t>155</t>
  </si>
  <si>
    <t>150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</si>
  <si>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</si>
  <si>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</si>
  <si>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</si>
  <si>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</si>
  <si>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</si>
  <si>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Капуста квашеная</t>
  </si>
  <si>
    <t>Тефтели мясные с геркулесом</t>
  </si>
  <si>
    <t>Напиток из плодов шиповника</t>
  </si>
  <si>
    <t>Котлеты Домашние с гречкой</t>
  </si>
  <si>
    <t>Суп гороховый с гренками</t>
  </si>
  <si>
    <t xml:space="preserve"> доп.гарнир</t>
  </si>
  <si>
    <t xml:space="preserve">Хлеб пшеничный </t>
  </si>
  <si>
    <t>Бутерброд с повидлом</t>
  </si>
  <si>
    <t>горяч. блюдо</t>
  </si>
  <si>
    <t>60</t>
  </si>
  <si>
    <t>Биточки куриные Солнышко</t>
  </si>
  <si>
    <t>Каша пшеничная вязкая с маслом сливочным</t>
  </si>
  <si>
    <t>100</t>
  </si>
  <si>
    <t>Горошек консервированный</t>
  </si>
  <si>
    <t>Овощи тушеные с мясом</t>
  </si>
  <si>
    <t>сладкое</t>
  </si>
  <si>
    <t>Печенье</t>
  </si>
  <si>
    <t>40</t>
  </si>
  <si>
    <t>500</t>
  </si>
  <si>
    <t>Сок фруктовый (нектар плодовый)</t>
  </si>
  <si>
    <t>Напиток из яблок и изюма</t>
  </si>
  <si>
    <t>Каша пшенная молочная с маслом сливочным</t>
  </si>
  <si>
    <t>45</t>
  </si>
  <si>
    <t>Крекер</t>
  </si>
  <si>
    <t>30</t>
  </si>
  <si>
    <t>70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</si>
  <si>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</si>
  <si>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</si>
  <si>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</si>
  <si>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</si>
  <si>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Щи из свежей капусты с картофелем, со сметаной</t>
  </si>
  <si>
    <t>Каша гречневая молочная вязкая</t>
  </si>
  <si>
    <t>Суп-лапша домашняя с картофелем</t>
  </si>
  <si>
    <t>Бутерброд с сыром и маслом сливочным</t>
  </si>
  <si>
    <t>Каша геркулесовая молочная вязкая с маслом сливочным</t>
  </si>
  <si>
    <t>65</t>
  </si>
  <si>
    <t>Борщ из свежей капусты с картофелем</t>
  </si>
  <si>
    <t>Суп картофельный с горохом</t>
  </si>
  <si>
    <t>Сосиска с томатным соусом, с кашей гречневой</t>
  </si>
  <si>
    <t>Каша пшеничная молочная</t>
  </si>
  <si>
    <t>Борщ из свежей капусты с картофелем, со сметаной</t>
  </si>
  <si>
    <t>Биточки рыбные</t>
  </si>
  <si>
    <t>Каша геркулесовая молочная</t>
  </si>
  <si>
    <t>Котлеты Здоровье из куриных грудок</t>
  </si>
  <si>
    <t>Каша гречневая вязкая с маслом сливочным</t>
  </si>
  <si>
    <t>Напиток их сухофруктов</t>
  </si>
  <si>
    <t>Каша кукурузная молочная</t>
  </si>
  <si>
    <t>Щи из свежей капусты с картофелем</t>
  </si>
  <si>
    <t>Каша ячневая молочная с маслом сливочным</t>
  </si>
  <si>
    <t>Свекла отварная</t>
  </si>
  <si>
    <t>Бутерброд с маслом сливочным</t>
  </si>
  <si>
    <t>Каша "Дружба" молочная с маслом сливочным</t>
  </si>
  <si>
    <t>МБОУ "Благодатновская СОШ" НМР РТ</t>
  </si>
  <si>
    <t>Комарова Ш.Г.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</si>
</sst>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1" xfId="0" applyFont="1" applyFill="1" applyBorder="1"/>
    <xf numFmtId="0" fontId="16" fillId="4" borderId="4" xfId="0" applyFont="1" applyFill="1" applyBorder="1"/>
    <xf numFmtId="0" fontId="16" fillId="4" borderId="2" xfId="0" applyFont="1" applyFill="1" applyBorder="1"/>
    <xf numFmtId="0" fontId="17" fillId="4" borderId="1" xfId="0" applyFont="1" applyFill="1" applyBorder="1" applyAlignment="1">
      <alignment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vertical="center" wrapText="1"/>
    </xf>
    <xf numFmtId="49" fontId="16" fillId="4" borderId="23" xfId="0" applyNumberFormat="1" applyFont="1" applyFill="1" applyBorder="1" applyAlignment="1" applyProtection="1">
      <alignment horizontal="right"/>
      <protection locked="0"/>
    </xf>
    <xf numFmtId="49" fontId="16" fillId="4" borderId="8" xfId="0" applyNumberFormat="1" applyFont="1" applyFill="1" applyBorder="1" applyAlignment="1" applyProtection="1">
      <alignment horizontal="right"/>
      <protection locked="0"/>
    </xf>
    <xf numFmtId="49" fontId="16" fillId="4" borderId="24" xfId="0" applyNumberFormat="1" applyFont="1" applyFill="1" applyBorder="1" applyAlignment="1" applyProtection="1">
      <alignment horizontal="right"/>
      <protection locked="0"/>
    </xf>
    <xf numFmtId="49" fontId="18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7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8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7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7" fillId="2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>
      <alignment horizontal="right"/>
    </xf>
    <xf numFmtId="49" fontId="17" fillId="4" borderId="23" xfId="0" applyNumberFormat="1" applyFont="1" applyFill="1" applyBorder="1" applyAlignment="1" applyProtection="1">
      <alignment horizontal="right"/>
      <protection locked="0"/>
    </xf>
    <xf numFmtId="49" fontId="17" fillId="4" borderId="8" xfId="0" applyNumberFormat="1" applyFont="1" applyFill="1" applyBorder="1" applyAlignment="1" applyProtection="1">
      <alignment horizontal="right"/>
      <protection locked="0"/>
    </xf>
    <xf numFmtId="49" fontId="17" fillId="4" borderId="24" xfId="0" applyNumberFormat="1" applyFont="1" applyFill="1" applyBorder="1" applyAlignment="1" applyProtection="1">
      <alignment horizontal="right"/>
      <protection locked="0"/>
    </xf>
    <xf numFmtId="0" fontId="5" fillId="4" borderId="2" xfId="0" applyFont="1" applyFill="1" applyBorder="1"/>
    <xf numFmtId="0" fontId="7" fillId="2" borderId="4" xfId="0" applyFont="1" applyFill="1" applyBorder="1" applyAlignment="1" applyProtection="1">
      <alignment horizontal="right" vertical="top" wrapText="1"/>
      <protection locked="0"/>
    </xf>
    <xf numFmtId="4" fontId="7" fillId="0" borderId="10" xfId="0" applyNumberFormat="1" applyFont="1" applyBorder="1" applyAlignment="1">
      <alignment horizontal="center"/>
    </xf>
    <xf numFmtId="0" fontId="7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7" fillId="2" borderId="1" xfId="0" applyNumberFormat="1" applyFont="1" applyFill="1" applyBorder="1" applyAlignment="1" applyProtection="1">
      <alignment horizontal="center" vertical="top" wrapText="1"/>
      <protection locked="0"/>
    </xf>
    <xf numFmtId="4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7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4" fontId="7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5" xfId="0" applyFont="1" applyFill="1" applyBorder="1"/>
    <xf numFmtId="0" fontId="4" fillId="2" borderId="4" xfId="0" applyFont="1" applyFill="1" applyBorder="1" applyProtection="1">
      <protection locked="0"/>
    </xf>
    <xf numFmtId="0" fontId="0" fillId="4" borderId="2" xfId="0" applyFill="1" applyBorder="1" applyAlignment="1"/>
    <xf numFmtId="0" fontId="18" fillId="2" borderId="4" xfId="0" applyFont="1" applyFill="1" applyBorder="1" applyAlignment="1" applyProtection="1">
      <alignment vertical="top" wrapText="1"/>
      <protection locked="0"/>
    </xf>
    <xf numFmtId="0" fontId="10" fillId="0" borderId="2" xfId="0" applyFont="1" applyBorder="1" applyAlignment="1" applyProtection="1">
      <alignment horizontal="left"/>
      <protection locked="0"/>
    </xf>
    <xf numFmtId="49" fontId="18" fillId="0" borderId="2" xfId="0" applyNumberFormat="1" applyFont="1" applyBorder="1" applyAlignment="1">
      <alignment horizontal="center" vertical="top" wrapText="1"/>
    </xf>
    <xf numFmtId="0" fontId="7" fillId="2" borderId="2" xfId="0" applyFont="1" applyFill="1" applyBorder="1" applyAlignment="1" applyProtection="1">
      <alignment horizontal="right" vertical="top" wrapText="1"/>
      <protection locked="0"/>
    </xf>
    <xf numFmtId="4" fontId="7" fillId="0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19" fillId="5" borderId="6" xfId="0" applyFont="1" applyFill="1" applyBorder="1"/>
    <xf numFmtId="0" fontId="2" fillId="4" borderId="5" xfId="0" applyFont="1" applyFill="1" applyBorder="1"/>
    <xf numFmtId="0" fontId="2" fillId="4" borderId="2" xfId="0" applyFont="1" applyFill="1" applyBorder="1"/>
    <xf numFmtId="0" fontId="2" fillId="2" borderId="4" xfId="0" applyFont="1" applyFill="1" applyBorder="1" applyProtection="1">
      <protection locked="0"/>
    </xf>
    <xf numFmtId="0" fontId="1" fillId="4" borderId="2" xfId="0" applyFont="1" applyFill="1" applyBorder="1"/>
    <xf numFmtId="0" fontId="1" fillId="4" borderId="5" xfId="0" applyFont="1" applyFill="1" applyBorder="1"/>
    <xf numFmtId="0" fontId="17" fillId="2" borderId="4" xfId="0" applyFont="1" applyFill="1" applyBorder="1" applyAlignment="1" applyProtection="1">
      <alignment vertical="top" wrapText="1"/>
      <protection locked="0"/>
    </xf>
    <xf numFmtId="0" fontId="17" fillId="2" borderId="4" xfId="0" applyFont="1" applyFill="1" applyBorder="1" applyProtection="1"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8" fillId="2" borderId="2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1" fillId="0" borderId="10" xfId="0" applyFont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1" sqref="P1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2" t="s">
        <v>115</v>
      </c>
      <c r="D1" s="103"/>
      <c r="E1" s="103"/>
      <c r="F1" s="67" t="s">
        <v>58</v>
      </c>
      <c r="G1" s="2" t="s">
        <v>16</v>
      </c>
      <c r="H1" s="104" t="s">
        <v>59</v>
      </c>
      <c r="I1" s="105"/>
      <c r="J1" s="105"/>
      <c r="K1" s="105"/>
    </row>
    <row r="2" spans="1:12" ht="17.399999999999999" x14ac:dyDescent="0.25">
      <c r="A2" s="32" t="s">
        <v>6</v>
      </c>
      <c r="C2" s="2"/>
      <c r="G2" s="2" t="s">
        <v>17</v>
      </c>
      <c r="H2" s="104" t="s">
        <v>116</v>
      </c>
      <c r="I2" s="105"/>
      <c r="J2" s="105"/>
      <c r="K2" s="105"/>
    </row>
    <row r="3" spans="1:12" ht="17.25" customHeight="1" x14ac:dyDescent="0.25">
      <c r="A3" s="4" t="s">
        <v>8</v>
      </c>
      <c r="C3" s="2"/>
      <c r="D3" s="3"/>
      <c r="E3" s="35" t="s">
        <v>9</v>
      </c>
      <c r="G3" s="2" t="s">
        <v>18</v>
      </c>
      <c r="H3" s="44">
        <v>1</v>
      </c>
      <c r="I3" s="44">
        <v>4</v>
      </c>
      <c r="J3" s="45">
        <v>2025</v>
      </c>
      <c r="K3" s="46"/>
    </row>
    <row r="4" spans="1:12" ht="13.8" thickBot="1" x14ac:dyDescent="0.3">
      <c r="C4" s="2"/>
      <c r="D4" s="4"/>
      <c r="H4" s="43" t="s">
        <v>33</v>
      </c>
      <c r="I4" s="43" t="s">
        <v>34</v>
      </c>
      <c r="J4" s="43" t="s">
        <v>35</v>
      </c>
    </row>
    <row r="5" spans="1:12" ht="31.2" thickBot="1" x14ac:dyDescent="0.3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4.4" x14ac:dyDescent="0.3">
      <c r="A6" s="17">
        <v>1</v>
      </c>
      <c r="B6" s="18">
        <v>1</v>
      </c>
      <c r="C6" s="19" t="s">
        <v>19</v>
      </c>
      <c r="D6" s="47" t="s">
        <v>28</v>
      </c>
      <c r="E6" s="50" t="s">
        <v>113</v>
      </c>
      <c r="F6" s="53" t="s">
        <v>80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76">
        <v>43.1</v>
      </c>
    </row>
    <row r="7" spans="1:12" ht="14.4" x14ac:dyDescent="0.3">
      <c r="A7" s="20"/>
      <c r="B7" s="12"/>
      <c r="C7" s="9"/>
      <c r="D7" s="48" t="s">
        <v>71</v>
      </c>
      <c r="E7" s="51" t="s">
        <v>114</v>
      </c>
      <c r="F7" s="54" t="s">
        <v>39</v>
      </c>
      <c r="G7" s="39">
        <v>11.44</v>
      </c>
      <c r="H7" s="39">
        <v>10.16</v>
      </c>
      <c r="I7" s="39">
        <v>27.23</v>
      </c>
      <c r="J7" s="39">
        <v>258.12</v>
      </c>
      <c r="K7" s="57"/>
      <c r="L7" s="77"/>
    </row>
    <row r="8" spans="1:12" ht="14.4" x14ac:dyDescent="0.3">
      <c r="A8" s="20"/>
      <c r="B8" s="12"/>
      <c r="C8" s="9"/>
      <c r="D8" s="49" t="s">
        <v>21</v>
      </c>
      <c r="E8" s="52" t="s">
        <v>62</v>
      </c>
      <c r="F8" s="55" t="s">
        <v>39</v>
      </c>
      <c r="G8" s="39">
        <v>7.0000000000000007E-2</v>
      </c>
      <c r="H8" s="39">
        <v>0.02</v>
      </c>
      <c r="I8" s="39">
        <v>8</v>
      </c>
      <c r="J8" s="39">
        <v>32</v>
      </c>
      <c r="K8" s="58"/>
      <c r="L8" s="77"/>
    </row>
    <row r="9" spans="1:12" ht="14.4" x14ac:dyDescent="0.3">
      <c r="A9" s="20"/>
      <c r="B9" s="12"/>
      <c r="C9" s="9"/>
      <c r="D9" s="49" t="s">
        <v>28</v>
      </c>
      <c r="E9" s="52" t="s">
        <v>36</v>
      </c>
      <c r="F9" s="55" t="s">
        <v>72</v>
      </c>
      <c r="G9" s="77">
        <v>4.5</v>
      </c>
      <c r="H9" s="77">
        <v>1.74</v>
      </c>
      <c r="I9" s="77">
        <v>30.84</v>
      </c>
      <c r="J9" s="77">
        <v>157.19999999999999</v>
      </c>
      <c r="K9" s="58"/>
      <c r="L9" s="77"/>
    </row>
    <row r="10" spans="1:12" ht="14.4" x14ac:dyDescent="0.3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77"/>
    </row>
    <row r="11" spans="1:12" ht="14.4" x14ac:dyDescent="0.3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77"/>
    </row>
    <row r="12" spans="1:12" ht="14.4" x14ac:dyDescent="0.3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18.369999999999997</v>
      </c>
      <c r="H12" s="16">
        <f t="shared" ref="H12:J12" si="0">SUM(H6:H11)</f>
        <v>19.409999999999997</v>
      </c>
      <c r="I12" s="16">
        <f t="shared" si="0"/>
        <v>80.960000000000008</v>
      </c>
      <c r="J12" s="16">
        <f t="shared" si="0"/>
        <v>583.31999999999994</v>
      </c>
      <c r="K12" s="22"/>
      <c r="L12" s="79">
        <f>SUM(L6:L11)</f>
        <v>43.1</v>
      </c>
    </row>
    <row r="13" spans="1:12" ht="14.4" x14ac:dyDescent="0.3">
      <c r="A13" s="23">
        <f>A6</f>
        <v>1</v>
      </c>
      <c r="B13" s="10">
        <f>B6</f>
        <v>1</v>
      </c>
      <c r="C13" s="8" t="s">
        <v>23</v>
      </c>
      <c r="D13" s="82" t="s">
        <v>24</v>
      </c>
      <c r="E13" s="52" t="s">
        <v>93</v>
      </c>
      <c r="F13" s="62">
        <v>205</v>
      </c>
      <c r="G13" s="80">
        <v>7.54</v>
      </c>
      <c r="H13" s="80">
        <v>11.91</v>
      </c>
      <c r="I13" s="80">
        <v>6.5</v>
      </c>
      <c r="J13" s="80">
        <v>153.9</v>
      </c>
      <c r="K13" s="40"/>
      <c r="L13" s="77">
        <v>83.89</v>
      </c>
    </row>
    <row r="14" spans="1:12" ht="14.4" x14ac:dyDescent="0.3">
      <c r="A14" s="20"/>
      <c r="B14" s="12"/>
      <c r="C14" s="92"/>
      <c r="D14" s="82" t="s">
        <v>25</v>
      </c>
      <c r="E14" s="52" t="s">
        <v>66</v>
      </c>
      <c r="F14" s="62">
        <v>90</v>
      </c>
      <c r="G14" s="80">
        <v>8.01</v>
      </c>
      <c r="H14" s="80">
        <v>11.14</v>
      </c>
      <c r="I14" s="80">
        <v>35.71</v>
      </c>
      <c r="J14" s="80">
        <v>248</v>
      </c>
      <c r="K14" s="40"/>
      <c r="L14" s="77"/>
    </row>
    <row r="15" spans="1:12" ht="27.6" x14ac:dyDescent="0.3">
      <c r="A15" s="20"/>
      <c r="B15" s="12"/>
      <c r="C15" s="9"/>
      <c r="D15" s="82" t="s">
        <v>26</v>
      </c>
      <c r="E15" s="52" t="s">
        <v>42</v>
      </c>
      <c r="F15" s="75">
        <v>153</v>
      </c>
      <c r="G15" s="80">
        <v>5.68</v>
      </c>
      <c r="H15" s="80">
        <v>2.88</v>
      </c>
      <c r="I15" s="80">
        <v>31.96</v>
      </c>
      <c r="J15" s="80">
        <v>176.1</v>
      </c>
      <c r="K15" s="40"/>
      <c r="L15" s="77"/>
    </row>
    <row r="16" spans="1:12" ht="14.4" x14ac:dyDescent="0.3">
      <c r="A16" s="20"/>
      <c r="B16" s="12"/>
      <c r="C16" s="9"/>
      <c r="D16" s="82" t="s">
        <v>27</v>
      </c>
      <c r="E16" s="52" t="s">
        <v>43</v>
      </c>
      <c r="F16" s="60">
        <v>200</v>
      </c>
      <c r="G16" s="80">
        <v>0.7</v>
      </c>
      <c r="H16" s="80">
        <v>0.1</v>
      </c>
      <c r="I16" s="80">
        <v>22.03</v>
      </c>
      <c r="J16" s="80">
        <v>92.9</v>
      </c>
      <c r="K16" s="40"/>
      <c r="L16" s="77"/>
    </row>
    <row r="17" spans="1:12" ht="14.4" x14ac:dyDescent="0.3">
      <c r="A17" s="20"/>
      <c r="B17" s="12"/>
      <c r="C17" s="9"/>
      <c r="D17" s="93" t="s">
        <v>29</v>
      </c>
      <c r="E17" s="63" t="s">
        <v>41</v>
      </c>
      <c r="F17" s="61">
        <v>30</v>
      </c>
      <c r="G17" s="80">
        <v>1.98</v>
      </c>
      <c r="H17" s="80">
        <v>0.36</v>
      </c>
      <c r="I17" s="80">
        <v>11.88</v>
      </c>
      <c r="J17" s="80">
        <v>59.4</v>
      </c>
      <c r="K17" s="40"/>
      <c r="L17" s="77"/>
    </row>
    <row r="18" spans="1:12" ht="14.4" x14ac:dyDescent="0.3">
      <c r="A18" s="20"/>
      <c r="B18" s="12"/>
      <c r="C18" s="9"/>
      <c r="D18" s="60" t="s">
        <v>28</v>
      </c>
      <c r="E18" s="63" t="s">
        <v>40</v>
      </c>
      <c r="F18" s="61">
        <v>25</v>
      </c>
      <c r="G18" s="80">
        <v>1.9</v>
      </c>
      <c r="H18" s="80">
        <v>0.2</v>
      </c>
      <c r="I18" s="80">
        <v>12.3</v>
      </c>
      <c r="J18" s="80">
        <v>58.75</v>
      </c>
      <c r="K18" s="40"/>
      <c r="L18" s="77"/>
    </row>
    <row r="19" spans="1:12" ht="14.4" x14ac:dyDescent="0.3">
      <c r="A19" s="20"/>
      <c r="B19" s="12"/>
      <c r="C19" s="9"/>
      <c r="D19" s="5"/>
      <c r="E19" s="38"/>
      <c r="F19" s="39"/>
      <c r="G19" s="39"/>
      <c r="H19" s="39"/>
      <c r="I19" s="39"/>
      <c r="J19" s="39"/>
      <c r="K19" s="40"/>
      <c r="L19" s="77"/>
    </row>
    <row r="20" spans="1:12" ht="14.4" x14ac:dyDescent="0.3">
      <c r="A20" s="21"/>
      <c r="B20" s="14"/>
      <c r="C20" s="6"/>
      <c r="D20" s="15" t="s">
        <v>30</v>
      </c>
      <c r="E20" s="7"/>
      <c r="F20" s="16">
        <f>SUM(F13:F19)</f>
        <v>703</v>
      </c>
      <c r="G20" s="79">
        <f>SUM(G13:G19)</f>
        <v>25.81</v>
      </c>
      <c r="H20" s="79">
        <f>SUM(H13:H19)</f>
        <v>26.59</v>
      </c>
      <c r="I20" s="79">
        <f>SUM(I13:I19)</f>
        <v>120.38</v>
      </c>
      <c r="J20" s="79">
        <f>SUM(J13:J19)</f>
        <v>789.05</v>
      </c>
      <c r="K20" s="22"/>
      <c r="L20" s="79">
        <f>SUM(L13:L19)</f>
        <v>83.89</v>
      </c>
    </row>
    <row r="21" spans="1:12" ht="15" thickBot="1" x14ac:dyDescent="0.3">
      <c r="A21" s="26">
        <f>A6</f>
        <v>1</v>
      </c>
      <c r="B21" s="27">
        <f>B6</f>
        <v>1</v>
      </c>
      <c r="C21" s="100" t="s">
        <v>4</v>
      </c>
      <c r="D21" s="101"/>
      <c r="E21" s="28"/>
      <c r="F21" s="29">
        <f>F12+F20</f>
        <v>1203</v>
      </c>
      <c r="G21" s="29">
        <f>G12+G20</f>
        <v>44.179999999999993</v>
      </c>
      <c r="H21" s="29">
        <f>H12+H20</f>
        <v>46</v>
      </c>
      <c r="I21" s="29">
        <f>I12+I20</f>
        <v>201.34</v>
      </c>
      <c r="J21" s="29">
        <f>J12+J20</f>
        <v>1372.37</v>
      </c>
      <c r="K21" s="29"/>
      <c r="L21" s="81">
        <f>L12+L20</f>
        <v>126.99000000000001</v>
      </c>
    </row>
    <row r="22" spans="1:12" ht="14.4" x14ac:dyDescent="0.3">
      <c r="A22" s="11">
        <v>1</v>
      </c>
      <c r="B22" s="12">
        <v>2</v>
      </c>
      <c r="C22" s="19" t="s">
        <v>19</v>
      </c>
      <c r="D22" s="47" t="s">
        <v>28</v>
      </c>
      <c r="E22" s="50" t="s">
        <v>70</v>
      </c>
      <c r="F22" s="68" t="s">
        <v>44</v>
      </c>
      <c r="G22" s="76">
        <v>7.05</v>
      </c>
      <c r="H22" s="76">
        <v>2.2999999999999998</v>
      </c>
      <c r="I22" s="76">
        <v>16.8</v>
      </c>
      <c r="J22" s="76">
        <v>209</v>
      </c>
      <c r="K22" s="37"/>
      <c r="L22" s="76">
        <v>43.1</v>
      </c>
    </row>
    <row r="23" spans="1:12" ht="14.4" x14ac:dyDescent="0.3">
      <c r="A23" s="11"/>
      <c r="B23" s="12"/>
      <c r="C23" s="9"/>
      <c r="D23" s="48" t="s">
        <v>20</v>
      </c>
      <c r="E23" s="51" t="s">
        <v>94</v>
      </c>
      <c r="F23" s="69" t="s">
        <v>39</v>
      </c>
      <c r="G23" s="77">
        <v>5.92</v>
      </c>
      <c r="H23" s="77">
        <v>12.59</v>
      </c>
      <c r="I23" s="77">
        <v>35.42</v>
      </c>
      <c r="J23" s="77">
        <v>206.46</v>
      </c>
      <c r="K23" s="40"/>
      <c r="L23" s="77"/>
    </row>
    <row r="24" spans="1:12" ht="14.4" x14ac:dyDescent="0.3">
      <c r="A24" s="11"/>
      <c r="B24" s="12"/>
      <c r="C24" s="9"/>
      <c r="D24" s="49" t="s">
        <v>27</v>
      </c>
      <c r="E24" s="52" t="s">
        <v>45</v>
      </c>
      <c r="F24" s="70" t="s">
        <v>39</v>
      </c>
      <c r="G24" s="77">
        <v>3.17</v>
      </c>
      <c r="H24" s="77">
        <v>2.68</v>
      </c>
      <c r="I24" s="77">
        <v>9.98</v>
      </c>
      <c r="J24" s="77">
        <v>60.1</v>
      </c>
      <c r="K24" s="40"/>
      <c r="L24" s="77"/>
    </row>
    <row r="25" spans="1:12" ht="14.4" x14ac:dyDescent="0.3">
      <c r="A25" s="11"/>
      <c r="B25" s="12"/>
      <c r="C25" s="9"/>
      <c r="D25" s="49" t="s">
        <v>28</v>
      </c>
      <c r="E25" s="52" t="s">
        <v>36</v>
      </c>
      <c r="F25" s="70" t="s">
        <v>44</v>
      </c>
      <c r="G25" s="77">
        <v>3.75</v>
      </c>
      <c r="H25" s="77">
        <v>1.45</v>
      </c>
      <c r="I25" s="77">
        <v>25.7</v>
      </c>
      <c r="J25" s="77">
        <v>131</v>
      </c>
      <c r="K25" s="40"/>
      <c r="L25" s="77"/>
    </row>
    <row r="26" spans="1:12" ht="14.4" x14ac:dyDescent="0.3">
      <c r="A26" s="11"/>
      <c r="B26" s="12"/>
      <c r="C26" s="9"/>
      <c r="D26" s="5"/>
      <c r="E26" s="38"/>
      <c r="F26" s="39"/>
      <c r="G26" s="77"/>
      <c r="H26" s="77"/>
      <c r="I26" s="77"/>
      <c r="J26" s="77"/>
      <c r="K26" s="40"/>
      <c r="L26" s="77"/>
    </row>
    <row r="27" spans="1:12" ht="14.4" x14ac:dyDescent="0.3">
      <c r="A27" s="11"/>
      <c r="B27" s="12"/>
      <c r="C27" s="9"/>
      <c r="D27" s="5"/>
      <c r="E27" s="38"/>
      <c r="F27" s="39"/>
      <c r="G27" s="77"/>
      <c r="H27" s="77"/>
      <c r="I27" s="77"/>
      <c r="J27" s="77"/>
      <c r="K27" s="40"/>
      <c r="L27" s="77"/>
    </row>
    <row r="28" spans="1:12" ht="14.4" x14ac:dyDescent="0.3">
      <c r="A28" s="13"/>
      <c r="B28" s="14"/>
      <c r="C28" s="6"/>
      <c r="D28" s="15" t="s">
        <v>30</v>
      </c>
      <c r="E28" s="7"/>
      <c r="F28" s="59">
        <f>F22+F23+F24+F25</f>
        <v>500</v>
      </c>
      <c r="G28" s="79">
        <f>SUM(G22:G27)</f>
        <v>19.89</v>
      </c>
      <c r="H28" s="79">
        <f>SUM(H22:H27)</f>
        <v>19.02</v>
      </c>
      <c r="I28" s="79">
        <f>SUM(I22:I27)</f>
        <v>87.9</v>
      </c>
      <c r="J28" s="79">
        <f>SUM(J22:J27)</f>
        <v>606.56000000000006</v>
      </c>
      <c r="K28" s="22"/>
      <c r="L28" s="79">
        <f>SUM(L22:L27)</f>
        <v>43.1</v>
      </c>
    </row>
    <row r="29" spans="1:12" ht="14.4" x14ac:dyDescent="0.3">
      <c r="A29" s="10">
        <f>A22</f>
        <v>1</v>
      </c>
      <c r="B29" s="10">
        <f>B22</f>
        <v>2</v>
      </c>
      <c r="C29" s="8" t="s">
        <v>23</v>
      </c>
      <c r="D29" s="60" t="s">
        <v>24</v>
      </c>
      <c r="E29" s="52" t="s">
        <v>46</v>
      </c>
      <c r="F29" s="85">
        <v>205</v>
      </c>
      <c r="G29" s="39">
        <v>5.94</v>
      </c>
      <c r="H29" s="39">
        <v>6.82</v>
      </c>
      <c r="I29" s="39">
        <v>12.56</v>
      </c>
      <c r="J29" s="39">
        <v>93.9</v>
      </c>
      <c r="K29" s="40"/>
      <c r="L29" s="77">
        <v>83.89</v>
      </c>
    </row>
    <row r="30" spans="1:12" ht="14.4" x14ac:dyDescent="0.3">
      <c r="A30" s="11"/>
      <c r="B30" s="12"/>
      <c r="C30" s="9"/>
      <c r="D30" s="60" t="s">
        <v>25</v>
      </c>
      <c r="E30" s="52" t="s">
        <v>73</v>
      </c>
      <c r="F30" s="85">
        <v>90</v>
      </c>
      <c r="G30" s="39">
        <v>6.01</v>
      </c>
      <c r="H30" s="39">
        <v>11.53</v>
      </c>
      <c r="I30" s="39">
        <v>12.88</v>
      </c>
      <c r="J30" s="39">
        <v>183.45</v>
      </c>
      <c r="K30" s="40"/>
      <c r="L30" s="77"/>
    </row>
    <row r="31" spans="1:12" ht="14.4" x14ac:dyDescent="0.3">
      <c r="A31" s="11"/>
      <c r="B31" s="12"/>
      <c r="C31" s="9"/>
      <c r="D31" s="96" t="s">
        <v>26</v>
      </c>
      <c r="E31" s="52" t="s">
        <v>74</v>
      </c>
      <c r="F31" s="85">
        <v>153</v>
      </c>
      <c r="G31" s="39">
        <v>6.7</v>
      </c>
      <c r="H31" s="39">
        <v>4.38</v>
      </c>
      <c r="I31" s="39">
        <v>35.99</v>
      </c>
      <c r="J31" s="39">
        <v>227</v>
      </c>
      <c r="K31" s="40"/>
      <c r="L31" s="77"/>
    </row>
    <row r="32" spans="1:12" ht="14.4" x14ac:dyDescent="0.3">
      <c r="A32" s="11"/>
      <c r="B32" s="12"/>
      <c r="C32" s="9"/>
      <c r="D32" s="60" t="s">
        <v>27</v>
      </c>
      <c r="E32" s="52" t="s">
        <v>83</v>
      </c>
      <c r="F32" s="85">
        <v>200</v>
      </c>
      <c r="G32" s="39">
        <v>0.2</v>
      </c>
      <c r="H32" s="39">
        <v>0.1</v>
      </c>
      <c r="I32" s="39">
        <v>19.82</v>
      </c>
      <c r="J32" s="39">
        <v>68.12</v>
      </c>
      <c r="K32" s="40"/>
      <c r="L32" s="77"/>
    </row>
    <row r="33" spans="1:12" ht="14.4" x14ac:dyDescent="0.3">
      <c r="A33" s="11"/>
      <c r="B33" s="12"/>
      <c r="C33" s="9"/>
      <c r="D33" s="60" t="s">
        <v>28</v>
      </c>
      <c r="E33" s="52" t="s">
        <v>40</v>
      </c>
      <c r="F33" s="85">
        <v>25</v>
      </c>
      <c r="G33" s="39">
        <v>1.9</v>
      </c>
      <c r="H33" s="39">
        <v>0.2</v>
      </c>
      <c r="I33" s="39">
        <v>12.3</v>
      </c>
      <c r="J33" s="39">
        <v>58.75</v>
      </c>
      <c r="K33" s="40"/>
      <c r="L33" s="77"/>
    </row>
    <row r="34" spans="1:12" ht="14.4" x14ac:dyDescent="0.3">
      <c r="A34" s="11"/>
      <c r="B34" s="12"/>
      <c r="C34" s="9"/>
      <c r="D34" s="60" t="s">
        <v>29</v>
      </c>
      <c r="E34" s="98" t="s">
        <v>41</v>
      </c>
      <c r="F34" s="65">
        <v>30</v>
      </c>
      <c r="G34" s="39">
        <v>1.98</v>
      </c>
      <c r="H34" s="39">
        <v>0.36</v>
      </c>
      <c r="I34" s="39">
        <v>11.88</v>
      </c>
      <c r="J34" s="39">
        <v>59.4</v>
      </c>
      <c r="K34" s="40"/>
      <c r="L34" s="77"/>
    </row>
    <row r="35" spans="1:12" ht="14.4" x14ac:dyDescent="0.3">
      <c r="A35" s="11"/>
      <c r="B35" s="12"/>
      <c r="C35" s="9"/>
      <c r="D35" s="5"/>
      <c r="E35" s="38"/>
      <c r="F35" s="39"/>
      <c r="G35" s="39"/>
      <c r="H35" s="39"/>
      <c r="I35" s="39"/>
      <c r="J35" s="39"/>
      <c r="K35" s="40"/>
      <c r="L35" s="77"/>
    </row>
    <row r="36" spans="1:12" ht="14.4" x14ac:dyDescent="0.3">
      <c r="A36" s="13"/>
      <c r="B36" s="14"/>
      <c r="C36" s="6"/>
      <c r="D36" s="15" t="s">
        <v>30</v>
      </c>
      <c r="E36" s="7"/>
      <c r="F36" s="16">
        <f>SUM(F29:F35)</f>
        <v>703</v>
      </c>
      <c r="G36" s="79">
        <f>SUM(G29:G35)</f>
        <v>22.729999999999997</v>
      </c>
      <c r="H36" s="79">
        <f>SUM(H29:H35)</f>
        <v>23.39</v>
      </c>
      <c r="I36" s="79">
        <f>SUM(I29:I35)</f>
        <v>105.42999999999999</v>
      </c>
      <c r="J36" s="79">
        <f>SUM(J29:J35)</f>
        <v>690.62</v>
      </c>
      <c r="K36" s="22"/>
      <c r="L36" s="79">
        <f>SUM(L29:L35)</f>
        <v>83.89</v>
      </c>
    </row>
    <row r="37" spans="1:12" ht="15.75" customHeight="1" thickBot="1" x14ac:dyDescent="0.3">
      <c r="A37" s="30">
        <f>A22</f>
        <v>1</v>
      </c>
      <c r="B37" s="30">
        <f>B22</f>
        <v>2</v>
      </c>
      <c r="C37" s="100" t="s">
        <v>4</v>
      </c>
      <c r="D37" s="101"/>
      <c r="E37" s="28"/>
      <c r="F37" s="29">
        <f>F28+F36</f>
        <v>1203</v>
      </c>
      <c r="G37" s="29">
        <f>G28+G36</f>
        <v>42.62</v>
      </c>
      <c r="H37" s="29">
        <f>H28+H36</f>
        <v>42.41</v>
      </c>
      <c r="I37" s="29">
        <f>I28+I36</f>
        <v>193.32999999999998</v>
      </c>
      <c r="J37" s="29">
        <f>J28+J36</f>
        <v>1297.18</v>
      </c>
      <c r="K37" s="29"/>
      <c r="L37" s="81">
        <f>L28+L36</f>
        <v>126.99000000000001</v>
      </c>
    </row>
    <row r="38" spans="1:12" ht="14.4" x14ac:dyDescent="0.3">
      <c r="A38" s="17">
        <v>1</v>
      </c>
      <c r="B38" s="18">
        <v>3</v>
      </c>
      <c r="C38" s="19" t="s">
        <v>19</v>
      </c>
      <c r="D38" s="47" t="s">
        <v>22</v>
      </c>
      <c r="E38" s="50" t="s">
        <v>47</v>
      </c>
      <c r="F38" s="68" t="s">
        <v>75</v>
      </c>
      <c r="G38" s="36">
        <v>0.4</v>
      </c>
      <c r="H38" s="36">
        <v>0.4</v>
      </c>
      <c r="I38" s="36">
        <v>9.8000000000000007</v>
      </c>
      <c r="J38" s="36">
        <v>47</v>
      </c>
      <c r="K38" s="37"/>
      <c r="L38" s="76">
        <v>43.1</v>
      </c>
    </row>
    <row r="39" spans="1:12" ht="14.4" x14ac:dyDescent="0.3">
      <c r="A39" s="20"/>
      <c r="B39" s="12"/>
      <c r="C39" s="9"/>
      <c r="D39" s="48" t="s">
        <v>20</v>
      </c>
      <c r="E39" s="51" t="s">
        <v>53</v>
      </c>
      <c r="F39" s="69" t="s">
        <v>57</v>
      </c>
      <c r="G39" s="39">
        <v>10.6</v>
      </c>
      <c r="H39" s="39">
        <v>13.52</v>
      </c>
      <c r="I39" s="39">
        <v>23.68</v>
      </c>
      <c r="J39" s="39">
        <v>236</v>
      </c>
      <c r="K39" s="40"/>
      <c r="L39" s="77"/>
    </row>
    <row r="40" spans="1:12" ht="14.4" x14ac:dyDescent="0.3">
      <c r="A40" s="20"/>
      <c r="B40" s="12"/>
      <c r="C40" s="9"/>
      <c r="D40" s="49" t="s">
        <v>21</v>
      </c>
      <c r="E40" s="52" t="s">
        <v>37</v>
      </c>
      <c r="F40" s="70" t="s">
        <v>39</v>
      </c>
      <c r="G40" s="39">
        <v>0.13</v>
      </c>
      <c r="H40" s="39">
        <v>0.02</v>
      </c>
      <c r="I40" s="39">
        <v>8.1999999999999993</v>
      </c>
      <c r="J40" s="39">
        <v>34.020000000000003</v>
      </c>
      <c r="K40" s="40"/>
      <c r="L40" s="77"/>
    </row>
    <row r="41" spans="1:12" ht="14.4" x14ac:dyDescent="0.3">
      <c r="A41" s="20"/>
      <c r="B41" s="12"/>
      <c r="C41" s="9"/>
      <c r="D41" s="49" t="s">
        <v>28</v>
      </c>
      <c r="E41" s="52" t="s">
        <v>36</v>
      </c>
      <c r="F41" s="70" t="s">
        <v>44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77"/>
    </row>
    <row r="42" spans="1:12" ht="14.4" x14ac:dyDescent="0.3">
      <c r="A42" s="20"/>
      <c r="B42" s="12"/>
      <c r="C42" s="9"/>
      <c r="D42" s="5"/>
      <c r="E42" s="38"/>
      <c r="F42" s="39"/>
      <c r="G42" s="39"/>
      <c r="H42" s="39"/>
      <c r="I42" s="39"/>
      <c r="J42" s="39"/>
      <c r="K42" s="40"/>
      <c r="L42" s="77"/>
    </row>
    <row r="43" spans="1:12" ht="14.4" x14ac:dyDescent="0.3">
      <c r="A43" s="20"/>
      <c r="B43" s="12"/>
      <c r="C43" s="9"/>
      <c r="D43" s="5"/>
      <c r="E43" s="38"/>
      <c r="F43" s="39"/>
      <c r="G43" s="39"/>
      <c r="H43" s="39"/>
      <c r="I43" s="39"/>
      <c r="J43" s="39"/>
      <c r="K43" s="40"/>
      <c r="L43" s="77"/>
    </row>
    <row r="44" spans="1:12" ht="14.4" x14ac:dyDescent="0.3">
      <c r="A44" s="21"/>
      <c r="B44" s="14"/>
      <c r="C44" s="6"/>
      <c r="D44" s="15" t="s">
        <v>30</v>
      </c>
      <c r="E44" s="7"/>
      <c r="F44" s="59">
        <f>F38+F39+F40+F41</f>
        <v>500</v>
      </c>
      <c r="G44" s="16">
        <f>SUM(G38:G43)</f>
        <v>14.88</v>
      </c>
      <c r="H44" s="16">
        <f>SUM(H38:H43)</f>
        <v>15.389999999999999</v>
      </c>
      <c r="I44" s="16">
        <f>SUM(I38:I43)</f>
        <v>67.38000000000001</v>
      </c>
      <c r="J44" s="74">
        <f>SUM(J38:J43)</f>
        <v>448.02</v>
      </c>
      <c r="K44" s="22"/>
      <c r="L44" s="79">
        <f>SUM(L38:L43)</f>
        <v>43.1</v>
      </c>
    </row>
    <row r="45" spans="1:12" ht="14.4" x14ac:dyDescent="0.3">
      <c r="A45" s="23">
        <f>A38</f>
        <v>1</v>
      </c>
      <c r="B45" s="10">
        <f>B38</f>
        <v>3</v>
      </c>
      <c r="C45" s="8" t="s">
        <v>23</v>
      </c>
      <c r="D45" s="60" t="s">
        <v>24</v>
      </c>
      <c r="E45" s="52" t="s">
        <v>95</v>
      </c>
      <c r="F45" s="62">
        <v>200</v>
      </c>
      <c r="G45" s="39">
        <v>4.3499999999999996</v>
      </c>
      <c r="H45" s="39">
        <v>4.83</v>
      </c>
      <c r="I45" s="39">
        <v>29.3</v>
      </c>
      <c r="J45" s="39">
        <v>92.4</v>
      </c>
      <c r="K45" s="40"/>
      <c r="L45" s="77">
        <v>83.89</v>
      </c>
    </row>
    <row r="46" spans="1:12" ht="14.4" x14ac:dyDescent="0.3">
      <c r="A46" s="20"/>
      <c r="B46" s="12"/>
      <c r="C46" s="9"/>
      <c r="D46" s="60" t="s">
        <v>25</v>
      </c>
      <c r="E46" s="52" t="s">
        <v>49</v>
      </c>
      <c r="F46" s="62">
        <v>200</v>
      </c>
      <c r="G46" s="39">
        <v>15.42</v>
      </c>
      <c r="H46" s="39">
        <v>17.96</v>
      </c>
      <c r="I46" s="39">
        <v>38.93</v>
      </c>
      <c r="J46" s="39">
        <v>390.5</v>
      </c>
      <c r="K46" s="40"/>
      <c r="L46" s="77"/>
    </row>
    <row r="47" spans="1:12" ht="14.4" x14ac:dyDescent="0.3">
      <c r="A47" s="20"/>
      <c r="B47" s="12"/>
      <c r="C47" s="9"/>
      <c r="D47" s="82" t="s">
        <v>54</v>
      </c>
      <c r="E47" s="52" t="s">
        <v>76</v>
      </c>
      <c r="F47" s="62">
        <v>40</v>
      </c>
      <c r="G47" s="39">
        <v>1.0900000000000001</v>
      </c>
      <c r="H47" s="39">
        <v>2.87</v>
      </c>
      <c r="I47" s="39">
        <v>5.82</v>
      </c>
      <c r="J47" s="39">
        <v>53.52</v>
      </c>
      <c r="K47" s="40"/>
      <c r="L47" s="77"/>
    </row>
    <row r="48" spans="1:12" ht="14.4" x14ac:dyDescent="0.3">
      <c r="A48" s="20"/>
      <c r="B48" s="12"/>
      <c r="C48" s="9"/>
      <c r="D48" s="82" t="s">
        <v>27</v>
      </c>
      <c r="E48" s="52" t="s">
        <v>65</v>
      </c>
      <c r="F48" s="60">
        <v>200</v>
      </c>
      <c r="G48" s="39">
        <v>0.6</v>
      </c>
      <c r="H48" s="39">
        <v>0.1</v>
      </c>
      <c r="I48" s="39">
        <v>20.2</v>
      </c>
      <c r="J48" s="39">
        <v>123.6</v>
      </c>
      <c r="K48" s="40"/>
      <c r="L48" s="77"/>
    </row>
    <row r="49" spans="1:12" ht="14.4" x14ac:dyDescent="0.3">
      <c r="A49" s="20"/>
      <c r="B49" s="12"/>
      <c r="C49" s="9"/>
      <c r="D49" s="61" t="s">
        <v>28</v>
      </c>
      <c r="E49" s="63" t="s">
        <v>40</v>
      </c>
      <c r="F49" s="61">
        <v>30</v>
      </c>
      <c r="G49" s="39">
        <v>2.2799999999999998</v>
      </c>
      <c r="H49" s="39">
        <v>0.24</v>
      </c>
      <c r="I49" s="39">
        <v>14.76</v>
      </c>
      <c r="J49" s="39">
        <v>70.5</v>
      </c>
      <c r="K49" s="40"/>
      <c r="L49" s="77"/>
    </row>
    <row r="50" spans="1:12" ht="14.4" x14ac:dyDescent="0.3">
      <c r="A50" s="20"/>
      <c r="B50" s="12"/>
      <c r="C50" s="9"/>
      <c r="D50" s="94" t="s">
        <v>29</v>
      </c>
      <c r="E50" s="52" t="s">
        <v>41</v>
      </c>
      <c r="F50" s="60">
        <v>30</v>
      </c>
      <c r="G50" s="39">
        <v>1.98</v>
      </c>
      <c r="H50" s="39">
        <v>0.36</v>
      </c>
      <c r="I50" s="39">
        <v>11.88</v>
      </c>
      <c r="J50" s="39">
        <v>59.4</v>
      </c>
      <c r="K50" s="40"/>
      <c r="L50" s="77"/>
    </row>
    <row r="51" spans="1:12" ht="14.4" x14ac:dyDescent="0.3">
      <c r="A51" s="20"/>
      <c r="B51" s="12"/>
      <c r="C51" s="9"/>
      <c r="D51" s="64"/>
      <c r="E51" s="65"/>
      <c r="F51" s="66"/>
      <c r="G51" s="39"/>
      <c r="H51" s="39"/>
      <c r="I51" s="39"/>
      <c r="J51" s="39"/>
      <c r="K51" s="40"/>
      <c r="L51" s="77"/>
    </row>
    <row r="52" spans="1:12" ht="14.4" x14ac:dyDescent="0.3">
      <c r="A52" s="20"/>
      <c r="B52" s="12"/>
      <c r="C52" s="9"/>
      <c r="D52" s="5"/>
      <c r="E52" s="38"/>
      <c r="F52" s="39"/>
      <c r="G52" s="39"/>
      <c r="H52" s="39"/>
      <c r="I52" s="39"/>
      <c r="J52" s="39"/>
      <c r="K52" s="40"/>
      <c r="L52" s="77"/>
    </row>
    <row r="53" spans="1:12" ht="14.4" x14ac:dyDescent="0.3">
      <c r="A53" s="21"/>
      <c r="B53" s="14"/>
      <c r="C53" s="6"/>
      <c r="D53" s="15" t="s">
        <v>30</v>
      </c>
      <c r="E53" s="7"/>
      <c r="F53" s="16">
        <f>SUM(F45:F52)</f>
        <v>700</v>
      </c>
      <c r="G53" s="16">
        <f>SUM(G45:G52)</f>
        <v>25.720000000000002</v>
      </c>
      <c r="H53" s="16">
        <f>SUM(H45:H52)</f>
        <v>26.36</v>
      </c>
      <c r="I53" s="16">
        <f>SUM(I45:I52)</f>
        <v>120.89000000000001</v>
      </c>
      <c r="J53" s="16">
        <f>SUM(J45:J52)</f>
        <v>789.92</v>
      </c>
      <c r="K53" s="22"/>
      <c r="L53" s="79">
        <f>SUM(L45:L52)</f>
        <v>83.89</v>
      </c>
    </row>
    <row r="54" spans="1:12" ht="15.75" customHeight="1" thickBot="1" x14ac:dyDescent="0.3">
      <c r="A54" s="26">
        <f>A38</f>
        <v>1</v>
      </c>
      <c r="B54" s="27">
        <f>B38</f>
        <v>3</v>
      </c>
      <c r="C54" s="100" t="s">
        <v>4</v>
      </c>
      <c r="D54" s="101"/>
      <c r="E54" s="28"/>
      <c r="F54" s="29">
        <f>F44+F53</f>
        <v>1200</v>
      </c>
      <c r="G54" s="29">
        <f>G44+G53</f>
        <v>40.6</v>
      </c>
      <c r="H54" s="29">
        <f>H44+H53</f>
        <v>41.75</v>
      </c>
      <c r="I54" s="29">
        <f>I44+I53</f>
        <v>188.27000000000004</v>
      </c>
      <c r="J54" s="29">
        <f>J44+J53</f>
        <v>1237.94</v>
      </c>
      <c r="K54" s="29"/>
      <c r="L54" s="81">
        <f>L44+L53</f>
        <v>126.99000000000001</v>
      </c>
    </row>
    <row r="55" spans="1:12" ht="14.4" x14ac:dyDescent="0.3">
      <c r="A55" s="17">
        <v>1</v>
      </c>
      <c r="B55" s="18">
        <v>4</v>
      </c>
      <c r="C55" s="19" t="s">
        <v>19</v>
      </c>
      <c r="D55" s="47" t="s">
        <v>28</v>
      </c>
      <c r="E55" s="50" t="s">
        <v>96</v>
      </c>
      <c r="F55" s="53" t="s">
        <v>44</v>
      </c>
      <c r="G55" s="36">
        <v>6.27</v>
      </c>
      <c r="H55" s="36">
        <v>7.86</v>
      </c>
      <c r="I55" s="36">
        <v>14.83</v>
      </c>
      <c r="J55" s="36">
        <v>155</v>
      </c>
      <c r="K55" s="37"/>
      <c r="L55" s="76">
        <v>43.1</v>
      </c>
    </row>
    <row r="56" spans="1:12" ht="14.4" x14ac:dyDescent="0.3">
      <c r="A56" s="20"/>
      <c r="B56" s="12"/>
      <c r="C56" s="9"/>
      <c r="D56" s="48" t="s">
        <v>20</v>
      </c>
      <c r="E56" s="51" t="s">
        <v>97</v>
      </c>
      <c r="F56" s="54" t="s">
        <v>38</v>
      </c>
      <c r="G56" s="39">
        <v>4.99</v>
      </c>
      <c r="H56" s="39">
        <v>7.4</v>
      </c>
      <c r="I56" s="39">
        <v>28.81</v>
      </c>
      <c r="J56" s="39">
        <v>206.3</v>
      </c>
      <c r="K56" s="40"/>
      <c r="L56" s="77"/>
    </row>
    <row r="57" spans="1:12" ht="14.4" x14ac:dyDescent="0.3">
      <c r="A57" s="20"/>
      <c r="B57" s="12"/>
      <c r="C57" s="9"/>
      <c r="D57" s="49" t="s">
        <v>21</v>
      </c>
      <c r="E57" s="52" t="s">
        <v>50</v>
      </c>
      <c r="F57" s="55" t="s">
        <v>39</v>
      </c>
      <c r="G57" s="39">
        <v>4.08</v>
      </c>
      <c r="H57" s="39">
        <v>3.54</v>
      </c>
      <c r="I57" s="39">
        <v>2.61</v>
      </c>
      <c r="J57" s="39">
        <v>58.6</v>
      </c>
      <c r="K57" s="40"/>
      <c r="L57" s="77"/>
    </row>
    <row r="58" spans="1:12" ht="14.4" x14ac:dyDescent="0.3">
      <c r="A58" s="20"/>
      <c r="B58" s="12"/>
      <c r="C58" s="9"/>
      <c r="D58" s="49" t="s">
        <v>28</v>
      </c>
      <c r="E58" s="52" t="s">
        <v>36</v>
      </c>
      <c r="F58" s="55" t="s">
        <v>98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77"/>
    </row>
    <row r="59" spans="1:12" ht="14.4" x14ac:dyDescent="0.3">
      <c r="A59" s="20"/>
      <c r="B59" s="12"/>
      <c r="C59" s="9"/>
      <c r="D59" s="5"/>
      <c r="E59" s="38"/>
      <c r="F59" s="39"/>
      <c r="G59" s="39"/>
      <c r="H59" s="39"/>
      <c r="I59" s="39"/>
      <c r="J59" s="39"/>
      <c r="K59" s="40"/>
      <c r="L59" s="77"/>
    </row>
    <row r="60" spans="1:12" ht="14.4" x14ac:dyDescent="0.3">
      <c r="A60" s="20"/>
      <c r="B60" s="12"/>
      <c r="C60" s="9"/>
      <c r="D60" s="5"/>
      <c r="E60" s="38"/>
      <c r="F60" s="39"/>
      <c r="G60" s="39"/>
      <c r="H60" s="39"/>
      <c r="I60" s="39"/>
      <c r="J60" s="39"/>
      <c r="K60" s="40"/>
      <c r="L60" s="77"/>
    </row>
    <row r="61" spans="1:12" ht="14.4" x14ac:dyDescent="0.3">
      <c r="A61" s="21"/>
      <c r="B61" s="14"/>
      <c r="C61" s="6"/>
      <c r="D61" s="15" t="s">
        <v>30</v>
      </c>
      <c r="E61" s="7"/>
      <c r="F61" s="59">
        <f>F55+F56+F57+F58</f>
        <v>500</v>
      </c>
      <c r="G61" s="16">
        <f>SUM(G55:G60)</f>
        <v>20.21</v>
      </c>
      <c r="H61" s="16">
        <f>SUM(H55:H60)</f>
        <v>20.68</v>
      </c>
      <c r="I61" s="16">
        <f>SUM(I55:I60)</f>
        <v>79.66</v>
      </c>
      <c r="J61" s="16">
        <f>SUM(J55:J60)</f>
        <v>590.20000000000005</v>
      </c>
      <c r="K61" s="22"/>
      <c r="L61" s="79">
        <f>L55</f>
        <v>43.1</v>
      </c>
    </row>
    <row r="62" spans="1:12" ht="14.4" x14ac:dyDescent="0.3">
      <c r="A62" s="23">
        <f>A55</f>
        <v>1</v>
      </c>
      <c r="B62" s="10">
        <f>B55</f>
        <v>4</v>
      </c>
      <c r="C62" s="8" t="s">
        <v>23</v>
      </c>
      <c r="D62" s="60" t="s">
        <v>24</v>
      </c>
      <c r="E62" s="52" t="s">
        <v>99</v>
      </c>
      <c r="F62" s="62">
        <v>250</v>
      </c>
      <c r="G62" s="39">
        <v>2.8</v>
      </c>
      <c r="H62" s="39">
        <v>6.92</v>
      </c>
      <c r="I62" s="39">
        <v>16.93</v>
      </c>
      <c r="J62" s="39">
        <v>133.75</v>
      </c>
      <c r="K62" s="40"/>
      <c r="L62" s="77">
        <v>83.89</v>
      </c>
    </row>
    <row r="63" spans="1:12" ht="14.4" x14ac:dyDescent="0.3">
      <c r="A63" s="20"/>
      <c r="B63" s="12"/>
      <c r="C63" s="9"/>
      <c r="D63" s="60" t="s">
        <v>25</v>
      </c>
      <c r="E63" s="52" t="s">
        <v>77</v>
      </c>
      <c r="F63" s="62">
        <v>200</v>
      </c>
      <c r="G63" s="39">
        <v>14.05</v>
      </c>
      <c r="H63" s="39">
        <v>15.97</v>
      </c>
      <c r="I63" s="39">
        <v>32.799999999999997</v>
      </c>
      <c r="J63" s="39">
        <v>374.45</v>
      </c>
      <c r="K63" s="40"/>
      <c r="L63" s="77"/>
    </row>
    <row r="64" spans="1:12" ht="14.4" x14ac:dyDescent="0.3">
      <c r="A64" s="20"/>
      <c r="B64" s="12"/>
      <c r="C64" s="9"/>
      <c r="D64" s="83" t="s">
        <v>27</v>
      </c>
      <c r="E64" s="63" t="s">
        <v>60</v>
      </c>
      <c r="F64" s="61">
        <v>200</v>
      </c>
      <c r="G64" s="39">
        <v>0.75</v>
      </c>
      <c r="H64" s="39">
        <v>0.06</v>
      </c>
      <c r="I64" s="39">
        <v>15.95</v>
      </c>
      <c r="J64" s="39">
        <v>68.52</v>
      </c>
      <c r="K64" s="40"/>
      <c r="L64" s="77"/>
    </row>
    <row r="65" spans="1:12" ht="14.4" x14ac:dyDescent="0.3">
      <c r="A65" s="20"/>
      <c r="B65" s="12"/>
      <c r="C65" s="9"/>
      <c r="D65" s="97" t="s">
        <v>28</v>
      </c>
      <c r="E65" s="63" t="s">
        <v>40</v>
      </c>
      <c r="F65" s="61">
        <v>30</v>
      </c>
      <c r="G65" s="39">
        <v>2.2799999999999998</v>
      </c>
      <c r="H65" s="39">
        <v>0.24</v>
      </c>
      <c r="I65" s="39">
        <v>14.76</v>
      </c>
      <c r="J65" s="39">
        <v>70.5</v>
      </c>
      <c r="K65" s="40"/>
      <c r="L65" s="77"/>
    </row>
    <row r="66" spans="1:12" ht="14.4" x14ac:dyDescent="0.3">
      <c r="A66" s="20"/>
      <c r="B66" s="12"/>
      <c r="C66" s="9"/>
      <c r="D66" s="94" t="s">
        <v>29</v>
      </c>
      <c r="E66" s="52" t="s">
        <v>41</v>
      </c>
      <c r="F66" s="60">
        <v>40</v>
      </c>
      <c r="G66" s="39">
        <v>2.64</v>
      </c>
      <c r="H66" s="39">
        <v>0.48</v>
      </c>
      <c r="I66" s="39">
        <v>15.84</v>
      </c>
      <c r="J66" s="39">
        <v>79.2</v>
      </c>
      <c r="K66" s="40"/>
      <c r="L66" s="77"/>
    </row>
    <row r="67" spans="1:12" ht="14.4" x14ac:dyDescent="0.3">
      <c r="A67" s="20"/>
      <c r="B67" s="12"/>
      <c r="C67" s="9"/>
      <c r="D67" s="84"/>
      <c r="E67" s="65"/>
      <c r="F67" s="66"/>
      <c r="G67" s="39"/>
      <c r="H67" s="39"/>
      <c r="I67" s="39"/>
      <c r="J67" s="39"/>
      <c r="K67" s="40"/>
      <c r="L67" s="77"/>
    </row>
    <row r="68" spans="1:12" ht="14.4" x14ac:dyDescent="0.3">
      <c r="A68" s="20"/>
      <c r="B68" s="12"/>
      <c r="C68" s="9"/>
      <c r="D68" s="5"/>
      <c r="E68" s="38"/>
      <c r="F68" s="39"/>
      <c r="G68" s="39"/>
      <c r="H68" s="39"/>
      <c r="I68" s="39"/>
      <c r="J68" s="39"/>
      <c r="K68" s="40"/>
      <c r="L68" s="77"/>
    </row>
    <row r="69" spans="1:12" ht="14.4" x14ac:dyDescent="0.3">
      <c r="A69" s="21"/>
      <c r="B69" s="14"/>
      <c r="C69" s="6"/>
      <c r="D69" s="15" t="s">
        <v>30</v>
      </c>
      <c r="E69" s="7"/>
      <c r="F69" s="16">
        <f>SUM(F62:F68)</f>
        <v>720</v>
      </c>
      <c r="G69" s="16">
        <f>SUM(G62:G68)</f>
        <v>22.520000000000003</v>
      </c>
      <c r="H69" s="16">
        <f>SUM(H62:H68)</f>
        <v>23.669999999999998</v>
      </c>
      <c r="I69" s="16">
        <f>SUM(I62:I68)</f>
        <v>96.28</v>
      </c>
      <c r="J69" s="16">
        <f>SUM(J62:J68)</f>
        <v>726.42000000000007</v>
      </c>
      <c r="K69" s="22"/>
      <c r="L69" s="79">
        <f>SUM(L62:L68)</f>
        <v>83.89</v>
      </c>
    </row>
    <row r="70" spans="1:12" ht="15.75" customHeight="1" thickBot="1" x14ac:dyDescent="0.3">
      <c r="A70" s="26">
        <f>A55</f>
        <v>1</v>
      </c>
      <c r="B70" s="27">
        <f>B55</f>
        <v>4</v>
      </c>
      <c r="C70" s="100" t="s">
        <v>4</v>
      </c>
      <c r="D70" s="101"/>
      <c r="E70" s="28"/>
      <c r="F70" s="29">
        <f>F61+F69</f>
        <v>1220</v>
      </c>
      <c r="G70" s="29">
        <f t="shared" ref="G70:J70" si="1">G61+G69</f>
        <v>42.730000000000004</v>
      </c>
      <c r="H70" s="29">
        <f t="shared" si="1"/>
        <v>44.349999999999994</v>
      </c>
      <c r="I70" s="29">
        <f t="shared" si="1"/>
        <v>175.94</v>
      </c>
      <c r="J70" s="29">
        <f t="shared" si="1"/>
        <v>1316.6200000000001</v>
      </c>
      <c r="K70" s="29"/>
      <c r="L70" s="81">
        <f>L61+L69</f>
        <v>126.99000000000001</v>
      </c>
    </row>
    <row r="71" spans="1:12" ht="14.4" x14ac:dyDescent="0.3">
      <c r="A71" s="17">
        <v>1</v>
      </c>
      <c r="B71" s="18">
        <v>5</v>
      </c>
      <c r="C71" s="19" t="s">
        <v>19</v>
      </c>
      <c r="D71" s="47" t="s">
        <v>22</v>
      </c>
      <c r="E71" s="50" t="s">
        <v>47</v>
      </c>
      <c r="F71" s="68" t="s">
        <v>75</v>
      </c>
      <c r="G71" s="76">
        <v>0.4</v>
      </c>
      <c r="H71" s="76">
        <v>0.4</v>
      </c>
      <c r="I71" s="76">
        <v>9.8000000000000007</v>
      </c>
      <c r="J71" s="76">
        <v>47</v>
      </c>
      <c r="K71" s="37"/>
      <c r="L71" s="76">
        <v>43.1</v>
      </c>
    </row>
    <row r="72" spans="1:12" ht="14.4" x14ac:dyDescent="0.3">
      <c r="A72" s="20"/>
      <c r="B72" s="12"/>
      <c r="C72" s="9"/>
      <c r="D72" s="48" t="s">
        <v>20</v>
      </c>
      <c r="E72" s="51" t="s">
        <v>61</v>
      </c>
      <c r="F72" s="69" t="s">
        <v>57</v>
      </c>
      <c r="G72" s="77">
        <v>15.55</v>
      </c>
      <c r="H72" s="77">
        <v>18.350000000000001</v>
      </c>
      <c r="I72" s="77">
        <v>36.06</v>
      </c>
      <c r="J72" s="77">
        <v>398.93</v>
      </c>
      <c r="K72" s="40"/>
      <c r="L72" s="77"/>
    </row>
    <row r="73" spans="1:12" ht="14.4" x14ac:dyDescent="0.3">
      <c r="A73" s="20"/>
      <c r="B73" s="12"/>
      <c r="C73" s="9"/>
      <c r="D73" s="49" t="s">
        <v>21</v>
      </c>
      <c r="E73" s="52" t="s">
        <v>62</v>
      </c>
      <c r="F73" s="70" t="s">
        <v>39</v>
      </c>
      <c r="G73" s="77">
        <v>7.0000000000000007E-2</v>
      </c>
      <c r="H73" s="77">
        <v>0.02</v>
      </c>
      <c r="I73" s="77">
        <v>8</v>
      </c>
      <c r="J73" s="77">
        <v>32</v>
      </c>
      <c r="K73" s="40"/>
      <c r="L73" s="77"/>
    </row>
    <row r="74" spans="1:12" ht="14.4" x14ac:dyDescent="0.3">
      <c r="A74" s="20"/>
      <c r="B74" s="12"/>
      <c r="C74" s="9"/>
      <c r="D74" s="49" t="s">
        <v>28</v>
      </c>
      <c r="E74" s="52" t="s">
        <v>36</v>
      </c>
      <c r="F74" s="70" t="s">
        <v>44</v>
      </c>
      <c r="G74" s="77">
        <v>3.75</v>
      </c>
      <c r="H74" s="77">
        <v>1.45</v>
      </c>
      <c r="I74" s="77">
        <v>25.7</v>
      </c>
      <c r="J74" s="77">
        <v>131</v>
      </c>
      <c r="K74" s="40"/>
      <c r="L74" s="77"/>
    </row>
    <row r="75" spans="1:12" ht="14.4" x14ac:dyDescent="0.3">
      <c r="A75" s="20"/>
      <c r="B75" s="12"/>
      <c r="C75" s="9"/>
      <c r="D75" s="5"/>
      <c r="E75" s="38"/>
      <c r="F75" s="39"/>
      <c r="G75" s="77"/>
      <c r="H75" s="77"/>
      <c r="I75" s="77"/>
      <c r="J75" s="77"/>
      <c r="K75" s="40"/>
      <c r="L75" s="77"/>
    </row>
    <row r="76" spans="1:12" ht="14.4" x14ac:dyDescent="0.3">
      <c r="A76" s="20"/>
      <c r="B76" s="12"/>
      <c r="C76" s="9"/>
      <c r="D76" s="5"/>
      <c r="E76" s="38"/>
      <c r="F76" s="39"/>
      <c r="G76" s="77"/>
      <c r="H76" s="77"/>
      <c r="I76" s="77"/>
      <c r="J76" s="77"/>
      <c r="K76" s="40"/>
      <c r="L76" s="77"/>
    </row>
    <row r="77" spans="1:12" ht="14.4" x14ac:dyDescent="0.3">
      <c r="A77" s="21"/>
      <c r="B77" s="14"/>
      <c r="C77" s="6"/>
      <c r="D77" s="15" t="s">
        <v>30</v>
      </c>
      <c r="E77" s="7"/>
      <c r="F77" s="59">
        <f>F71+F72+F73+F74</f>
        <v>500</v>
      </c>
      <c r="G77" s="16">
        <f>SUM(G71:G76)</f>
        <v>19.77</v>
      </c>
      <c r="H77" s="16">
        <f>SUM(H71:H76)</f>
        <v>20.22</v>
      </c>
      <c r="I77" s="16">
        <f>SUM(I71:I76)</f>
        <v>79.56</v>
      </c>
      <c r="J77" s="16">
        <f>SUM(J71:J76)</f>
        <v>608.93000000000006</v>
      </c>
      <c r="K77" s="22"/>
      <c r="L77" s="79">
        <f>SUM(L71:L76)</f>
        <v>43.1</v>
      </c>
    </row>
    <row r="78" spans="1:12" ht="14.4" x14ac:dyDescent="0.3">
      <c r="A78" s="23">
        <f>A71</f>
        <v>1</v>
      </c>
      <c r="B78" s="10">
        <f>B71</f>
        <v>5</v>
      </c>
      <c r="C78" s="8" t="s">
        <v>23</v>
      </c>
      <c r="D78" s="60" t="s">
        <v>24</v>
      </c>
      <c r="E78" s="52" t="s">
        <v>100</v>
      </c>
      <c r="F78" s="62">
        <v>200</v>
      </c>
      <c r="G78" s="77">
        <v>4.3499999999999996</v>
      </c>
      <c r="H78" s="77">
        <v>5.22</v>
      </c>
      <c r="I78" s="77">
        <v>26.53</v>
      </c>
      <c r="J78" s="77">
        <v>218.6</v>
      </c>
      <c r="K78" s="40"/>
      <c r="L78" s="77">
        <v>83.89</v>
      </c>
    </row>
    <row r="79" spans="1:12" ht="14.4" x14ac:dyDescent="0.3">
      <c r="A79" s="20"/>
      <c r="B79" s="12"/>
      <c r="C79" s="9"/>
      <c r="D79" s="60" t="s">
        <v>25</v>
      </c>
      <c r="E79" s="52" t="s">
        <v>101</v>
      </c>
      <c r="F79" s="62">
        <v>250</v>
      </c>
      <c r="G79" s="77">
        <v>13.62</v>
      </c>
      <c r="H79" s="77">
        <v>17.309999999999999</v>
      </c>
      <c r="I79" s="77">
        <v>39.57</v>
      </c>
      <c r="J79" s="77">
        <v>326.7</v>
      </c>
      <c r="K79" s="40"/>
      <c r="L79" s="77"/>
    </row>
    <row r="80" spans="1:12" ht="14.4" x14ac:dyDescent="0.3">
      <c r="A80" s="20"/>
      <c r="B80" s="12"/>
      <c r="C80" s="9"/>
      <c r="D80" s="82" t="s">
        <v>27</v>
      </c>
      <c r="E80" s="52" t="s">
        <v>51</v>
      </c>
      <c r="F80" s="62">
        <v>200</v>
      </c>
      <c r="G80" s="77">
        <v>0.16</v>
      </c>
      <c r="H80" s="77">
        <v>0.16</v>
      </c>
      <c r="I80" s="77">
        <v>10.91</v>
      </c>
      <c r="J80" s="77">
        <v>46.6</v>
      </c>
      <c r="K80" s="40"/>
      <c r="L80" s="77"/>
    </row>
    <row r="81" spans="1:12" ht="14.4" x14ac:dyDescent="0.3">
      <c r="A81" s="20"/>
      <c r="B81" s="12"/>
      <c r="C81" s="9"/>
      <c r="D81" s="94" t="s">
        <v>28</v>
      </c>
      <c r="E81" s="52" t="s">
        <v>40</v>
      </c>
      <c r="F81" s="60">
        <v>30</v>
      </c>
      <c r="G81" s="77">
        <v>2.2799999999999998</v>
      </c>
      <c r="H81" s="77">
        <v>0.24</v>
      </c>
      <c r="I81" s="77">
        <v>14.76</v>
      </c>
      <c r="J81" s="77">
        <v>70.5</v>
      </c>
      <c r="K81" s="40"/>
      <c r="L81" s="77"/>
    </row>
    <row r="82" spans="1:12" ht="14.4" x14ac:dyDescent="0.3">
      <c r="A82" s="20"/>
      <c r="B82" s="12"/>
      <c r="C82" s="9"/>
      <c r="D82" s="95" t="s">
        <v>29</v>
      </c>
      <c r="E82" s="98" t="s">
        <v>41</v>
      </c>
      <c r="F82" s="72">
        <v>30</v>
      </c>
      <c r="G82" s="77">
        <v>1.98</v>
      </c>
      <c r="H82" s="77">
        <v>0.36</v>
      </c>
      <c r="I82" s="77">
        <v>11.88</v>
      </c>
      <c r="J82" s="77">
        <v>59.4</v>
      </c>
      <c r="K82" s="40"/>
      <c r="L82" s="77"/>
    </row>
    <row r="83" spans="1:12" ht="14.4" x14ac:dyDescent="0.3">
      <c r="A83" s="20"/>
      <c r="B83" s="12"/>
      <c r="C83" s="9"/>
      <c r="D83" s="95"/>
      <c r="E83" s="86"/>
      <c r="F83" s="72"/>
      <c r="G83" s="77"/>
      <c r="H83" s="77"/>
      <c r="I83" s="77"/>
      <c r="J83" s="77"/>
      <c r="K83" s="40"/>
      <c r="L83" s="77"/>
    </row>
    <row r="84" spans="1:12" ht="14.4" x14ac:dyDescent="0.3">
      <c r="A84" s="20"/>
      <c r="B84" s="12"/>
      <c r="C84" s="9"/>
      <c r="D84" s="5"/>
      <c r="E84" s="38"/>
      <c r="F84" s="39"/>
      <c r="G84" s="39"/>
      <c r="H84" s="39"/>
      <c r="I84" s="39"/>
      <c r="J84" s="39"/>
      <c r="K84" s="40"/>
      <c r="L84" s="77"/>
    </row>
    <row r="85" spans="1:12" ht="14.4" x14ac:dyDescent="0.3">
      <c r="A85" s="21"/>
      <c r="B85" s="14"/>
      <c r="C85" s="6"/>
      <c r="D85" s="15" t="s">
        <v>30</v>
      </c>
      <c r="E85" s="7"/>
      <c r="F85" s="16">
        <f>SUM(F78:F84)</f>
        <v>710</v>
      </c>
      <c r="G85" s="78">
        <f>SUM(G78:G84)</f>
        <v>22.39</v>
      </c>
      <c r="H85" s="16">
        <f>SUM(H78:H84)</f>
        <v>23.289999999999996</v>
      </c>
      <c r="I85" s="16">
        <f>SUM(I78:I84)</f>
        <v>103.64999999999999</v>
      </c>
      <c r="J85" s="16">
        <f>SUM(J78:J84)</f>
        <v>721.8</v>
      </c>
      <c r="K85" s="22"/>
      <c r="L85" s="79">
        <f>SUM(L78:L84)</f>
        <v>83.89</v>
      </c>
    </row>
    <row r="86" spans="1:12" ht="15.75" customHeight="1" thickBot="1" x14ac:dyDescent="0.3">
      <c r="A86" s="26">
        <f>A71</f>
        <v>1</v>
      </c>
      <c r="B86" s="27">
        <f>B71</f>
        <v>5</v>
      </c>
      <c r="C86" s="100" t="s">
        <v>4</v>
      </c>
      <c r="D86" s="101"/>
      <c r="E86" s="28"/>
      <c r="F86" s="29">
        <f>F77+F85</f>
        <v>1210</v>
      </c>
      <c r="G86" s="29">
        <f>G77+G85</f>
        <v>42.16</v>
      </c>
      <c r="H86" s="29">
        <f>H77+H85</f>
        <v>43.509999999999991</v>
      </c>
      <c r="I86" s="29">
        <f>I77+I85</f>
        <v>183.20999999999998</v>
      </c>
      <c r="J86" s="29">
        <f>J77+J85</f>
        <v>1330.73</v>
      </c>
      <c r="K86" s="29"/>
      <c r="L86" s="81">
        <f>L77+L85</f>
        <v>126.99000000000001</v>
      </c>
    </row>
    <row r="87" spans="1:12" ht="14.4" x14ac:dyDescent="0.3">
      <c r="A87" s="17">
        <v>2</v>
      </c>
      <c r="B87" s="18">
        <v>1</v>
      </c>
      <c r="C87" s="19" t="s">
        <v>19</v>
      </c>
      <c r="D87" s="47" t="s">
        <v>78</v>
      </c>
      <c r="E87" s="50" t="s">
        <v>79</v>
      </c>
      <c r="F87" s="68" t="s">
        <v>80</v>
      </c>
      <c r="G87" s="76">
        <v>2.96</v>
      </c>
      <c r="H87" s="76">
        <v>3.76</v>
      </c>
      <c r="I87" s="76">
        <v>10.84</v>
      </c>
      <c r="J87" s="76">
        <v>124.28</v>
      </c>
      <c r="K87" s="37"/>
      <c r="L87" s="76">
        <v>43.1</v>
      </c>
    </row>
    <row r="88" spans="1:12" ht="14.4" x14ac:dyDescent="0.3">
      <c r="A88" s="20"/>
      <c r="B88" s="12"/>
      <c r="C88" s="9"/>
      <c r="D88" s="49" t="s">
        <v>20</v>
      </c>
      <c r="E88" s="52" t="s">
        <v>102</v>
      </c>
      <c r="F88" s="54" t="s">
        <v>39</v>
      </c>
      <c r="G88" s="77">
        <v>8.56</v>
      </c>
      <c r="H88" s="77">
        <v>9.8000000000000007</v>
      </c>
      <c r="I88" s="77">
        <v>19.489999999999998</v>
      </c>
      <c r="J88" s="77">
        <v>174.46</v>
      </c>
      <c r="K88" s="40"/>
      <c r="L88" s="77"/>
    </row>
    <row r="89" spans="1:12" ht="14.4" x14ac:dyDescent="0.3">
      <c r="A89" s="20"/>
      <c r="B89" s="12"/>
      <c r="C89" s="9"/>
      <c r="D89" s="49" t="s">
        <v>21</v>
      </c>
      <c r="E89" s="52" t="s">
        <v>52</v>
      </c>
      <c r="F89" s="55" t="s">
        <v>39</v>
      </c>
      <c r="G89" s="77">
        <v>0.11</v>
      </c>
      <c r="H89" s="77">
        <v>0.06</v>
      </c>
      <c r="I89" s="77">
        <v>8.9700000000000006</v>
      </c>
      <c r="J89" s="77">
        <v>36.68</v>
      </c>
      <c r="K89" s="40"/>
      <c r="L89" s="77"/>
    </row>
    <row r="90" spans="1:12" ht="14.4" x14ac:dyDescent="0.3">
      <c r="A90" s="20"/>
      <c r="B90" s="12"/>
      <c r="C90" s="9"/>
      <c r="D90" s="48" t="s">
        <v>28</v>
      </c>
      <c r="E90" s="51" t="s">
        <v>36</v>
      </c>
      <c r="F90" s="89">
        <v>60</v>
      </c>
      <c r="G90" s="77">
        <v>4.5</v>
      </c>
      <c r="H90" s="77">
        <v>1.74</v>
      </c>
      <c r="I90" s="77">
        <v>30.84</v>
      </c>
      <c r="J90" s="77">
        <v>157.19999999999999</v>
      </c>
      <c r="K90" s="40"/>
      <c r="L90" s="77"/>
    </row>
    <row r="91" spans="1:12" ht="14.4" x14ac:dyDescent="0.3">
      <c r="A91" s="20"/>
      <c r="B91" s="12"/>
      <c r="C91" s="9"/>
      <c r="D91" s="5"/>
      <c r="E91" s="38"/>
      <c r="F91" s="39"/>
      <c r="G91" s="77"/>
      <c r="H91" s="77"/>
      <c r="I91" s="77"/>
      <c r="J91" s="77"/>
      <c r="K91" s="40"/>
      <c r="L91" s="77"/>
    </row>
    <row r="92" spans="1:12" ht="14.4" x14ac:dyDescent="0.3">
      <c r="A92" s="21"/>
      <c r="B92" s="14"/>
      <c r="C92" s="6"/>
      <c r="D92" s="87" t="s">
        <v>30</v>
      </c>
      <c r="E92" s="7"/>
      <c r="F92" s="88" t="s">
        <v>81</v>
      </c>
      <c r="G92" s="79">
        <f>SUM(G87:G91)</f>
        <v>16.13</v>
      </c>
      <c r="H92" s="79">
        <f>SUM(H87:H91)</f>
        <v>15.360000000000001</v>
      </c>
      <c r="I92" s="79">
        <f>SUM(I87:I91)</f>
        <v>70.14</v>
      </c>
      <c r="J92" s="79">
        <f>SUM(J87:J91)</f>
        <v>492.62</v>
      </c>
      <c r="K92" s="22"/>
      <c r="L92" s="79">
        <f>SUM(L87:L91)</f>
        <v>43.1</v>
      </c>
    </row>
    <row r="93" spans="1:12" ht="14.4" x14ac:dyDescent="0.3">
      <c r="A93" s="23">
        <f>A87</f>
        <v>2</v>
      </c>
      <c r="B93" s="10">
        <f>B87</f>
        <v>1</v>
      </c>
      <c r="C93" s="8" t="s">
        <v>23</v>
      </c>
      <c r="D93" s="60" t="s">
        <v>24</v>
      </c>
      <c r="E93" s="52" t="s">
        <v>103</v>
      </c>
      <c r="F93" s="62">
        <v>205</v>
      </c>
      <c r="G93" s="77">
        <v>1.57</v>
      </c>
      <c r="H93" s="77">
        <v>10.69</v>
      </c>
      <c r="I93" s="77">
        <v>8.93</v>
      </c>
      <c r="J93" s="77">
        <v>113.1</v>
      </c>
      <c r="K93" s="40"/>
      <c r="L93" s="77">
        <v>83.89</v>
      </c>
    </row>
    <row r="94" spans="1:12" ht="14.4" x14ac:dyDescent="0.3">
      <c r="A94" s="20"/>
      <c r="B94" s="12"/>
      <c r="C94" s="9"/>
      <c r="D94" s="60" t="s">
        <v>25</v>
      </c>
      <c r="E94" s="52" t="s">
        <v>104</v>
      </c>
      <c r="F94" s="62">
        <v>95</v>
      </c>
      <c r="G94" s="77">
        <v>9.6199999999999992</v>
      </c>
      <c r="H94" s="77">
        <v>9.74</v>
      </c>
      <c r="I94" s="77">
        <v>15.98</v>
      </c>
      <c r="J94" s="77">
        <v>175.01</v>
      </c>
      <c r="K94" s="40"/>
      <c r="L94" s="77"/>
    </row>
    <row r="95" spans="1:12" ht="27.6" x14ac:dyDescent="0.3">
      <c r="A95" s="20"/>
      <c r="B95" s="12"/>
      <c r="C95" s="9"/>
      <c r="D95" s="60" t="s">
        <v>26</v>
      </c>
      <c r="E95" s="52" t="s">
        <v>42</v>
      </c>
      <c r="F95" s="62">
        <v>153</v>
      </c>
      <c r="G95" s="77">
        <v>5.68</v>
      </c>
      <c r="H95" s="77">
        <v>2.88</v>
      </c>
      <c r="I95" s="77">
        <v>31.96</v>
      </c>
      <c r="J95" s="77">
        <v>176.1</v>
      </c>
      <c r="K95" s="40"/>
      <c r="L95" s="77"/>
    </row>
    <row r="96" spans="1:12" ht="14.4" x14ac:dyDescent="0.3">
      <c r="A96" s="20"/>
      <c r="B96" s="12"/>
      <c r="C96" s="9"/>
      <c r="D96" s="60" t="s">
        <v>27</v>
      </c>
      <c r="E96" s="52" t="s">
        <v>82</v>
      </c>
      <c r="F96" s="60">
        <v>200</v>
      </c>
      <c r="G96" s="77">
        <v>1</v>
      </c>
      <c r="H96" s="77">
        <v>0</v>
      </c>
      <c r="I96" s="77">
        <v>20.2</v>
      </c>
      <c r="J96" s="77">
        <v>84.8</v>
      </c>
      <c r="K96" s="40"/>
      <c r="L96" s="77"/>
    </row>
    <row r="97" spans="1:12" ht="14.4" x14ac:dyDescent="0.3">
      <c r="A97" s="20"/>
      <c r="B97" s="12"/>
      <c r="C97" s="9"/>
      <c r="D97" s="61" t="s">
        <v>28</v>
      </c>
      <c r="E97" s="63" t="s">
        <v>40</v>
      </c>
      <c r="F97" s="61">
        <v>30</v>
      </c>
      <c r="G97" s="77">
        <v>2.2799999999999998</v>
      </c>
      <c r="H97" s="77">
        <v>0.24</v>
      </c>
      <c r="I97" s="77">
        <v>14.76</v>
      </c>
      <c r="J97" s="77">
        <v>70.5</v>
      </c>
      <c r="K97" s="40"/>
      <c r="L97" s="77"/>
    </row>
    <row r="98" spans="1:12" ht="14.4" x14ac:dyDescent="0.3">
      <c r="A98" s="20"/>
      <c r="B98" s="12"/>
      <c r="C98" s="9"/>
      <c r="D98" s="60" t="s">
        <v>29</v>
      </c>
      <c r="E98" s="52" t="s">
        <v>41</v>
      </c>
      <c r="F98" s="60">
        <v>30</v>
      </c>
      <c r="G98" s="77">
        <v>1.98</v>
      </c>
      <c r="H98" s="77">
        <v>0.36</v>
      </c>
      <c r="I98" s="77">
        <v>11.88</v>
      </c>
      <c r="J98" s="77">
        <v>59.4</v>
      </c>
      <c r="K98" s="40"/>
      <c r="L98" s="77"/>
    </row>
    <row r="99" spans="1:12" ht="14.4" x14ac:dyDescent="0.3">
      <c r="A99" s="20"/>
      <c r="B99" s="12"/>
      <c r="C99" s="9"/>
      <c r="D99" s="64"/>
      <c r="E99" s="65"/>
      <c r="F99" s="66"/>
      <c r="G99" s="77"/>
      <c r="H99" s="77"/>
      <c r="I99" s="77"/>
      <c r="J99" s="77"/>
      <c r="K99" s="40"/>
      <c r="L99" s="77"/>
    </row>
    <row r="100" spans="1:12" ht="14.4" x14ac:dyDescent="0.3">
      <c r="A100" s="20"/>
      <c r="B100" s="12"/>
      <c r="C100" s="9"/>
      <c r="D100" s="5"/>
      <c r="E100" s="38"/>
      <c r="F100" s="39"/>
      <c r="G100" s="77"/>
      <c r="H100" s="77"/>
      <c r="I100" s="77"/>
      <c r="J100" s="77"/>
      <c r="K100" s="40"/>
      <c r="L100" s="77"/>
    </row>
    <row r="101" spans="1:12" ht="14.4" x14ac:dyDescent="0.3">
      <c r="A101" s="21"/>
      <c r="B101" s="14"/>
      <c r="C101" s="6"/>
      <c r="D101" s="15" t="s">
        <v>30</v>
      </c>
      <c r="E101" s="7"/>
      <c r="F101" s="16">
        <f>SUM(F93:F100)</f>
        <v>713</v>
      </c>
      <c r="G101" s="79">
        <f>SUM(G93:G100)</f>
        <v>22.13</v>
      </c>
      <c r="H101" s="79">
        <f>SUM(H93:H100)</f>
        <v>23.909999999999997</v>
      </c>
      <c r="I101" s="79">
        <f>SUM(I93:I100)</f>
        <v>103.71000000000001</v>
      </c>
      <c r="J101" s="90">
        <f>SUM(J93:J100)</f>
        <v>678.91</v>
      </c>
      <c r="K101" s="22"/>
      <c r="L101" s="79">
        <f>SUM(L93:L100)</f>
        <v>83.89</v>
      </c>
    </row>
    <row r="102" spans="1:12" ht="15" thickBot="1" x14ac:dyDescent="0.3">
      <c r="A102" s="26">
        <f>A87</f>
        <v>2</v>
      </c>
      <c r="B102" s="27">
        <f>B87</f>
        <v>1</v>
      </c>
      <c r="C102" s="100" t="s">
        <v>4</v>
      </c>
      <c r="D102" s="101"/>
      <c r="E102" s="28"/>
      <c r="F102" s="29">
        <f>F92+F101</f>
        <v>1213</v>
      </c>
      <c r="G102" s="29">
        <f>G92+G101</f>
        <v>38.26</v>
      </c>
      <c r="H102" s="29">
        <f>H92+H101</f>
        <v>39.269999999999996</v>
      </c>
      <c r="I102" s="29">
        <f>I92+I101</f>
        <v>173.85000000000002</v>
      </c>
      <c r="J102" s="29">
        <f>J92+J101</f>
        <v>1171.53</v>
      </c>
      <c r="K102" s="29"/>
      <c r="L102" s="81">
        <f>L92+L101</f>
        <v>126.99000000000001</v>
      </c>
    </row>
    <row r="103" spans="1:12" ht="14.4" x14ac:dyDescent="0.3">
      <c r="A103" s="11">
        <v>2</v>
      </c>
      <c r="B103" s="12">
        <v>2</v>
      </c>
      <c r="C103" s="19" t="s">
        <v>19</v>
      </c>
      <c r="D103" s="47" t="s">
        <v>28</v>
      </c>
      <c r="E103" s="50" t="s">
        <v>70</v>
      </c>
      <c r="F103" s="53" t="s">
        <v>44</v>
      </c>
      <c r="G103" s="36">
        <v>7.05</v>
      </c>
      <c r="H103" s="36">
        <v>2.2999999999999998</v>
      </c>
      <c r="I103" s="76">
        <v>16.8</v>
      </c>
      <c r="J103" s="76">
        <v>209</v>
      </c>
      <c r="K103" s="37"/>
      <c r="L103" s="76">
        <v>43.1</v>
      </c>
    </row>
    <row r="104" spans="1:12" ht="14.4" x14ac:dyDescent="0.3">
      <c r="A104" s="11"/>
      <c r="B104" s="12"/>
      <c r="C104" s="9"/>
      <c r="D104" s="48" t="s">
        <v>20</v>
      </c>
      <c r="E104" s="51" t="s">
        <v>105</v>
      </c>
      <c r="F104" s="54" t="s">
        <v>39</v>
      </c>
      <c r="G104" s="39">
        <v>7.49</v>
      </c>
      <c r="H104" s="39">
        <v>15.15</v>
      </c>
      <c r="I104" s="77">
        <v>30.6</v>
      </c>
      <c r="J104" s="77">
        <v>241.26</v>
      </c>
      <c r="K104" s="40"/>
      <c r="L104" s="77"/>
    </row>
    <row r="105" spans="1:12" ht="14.4" x14ac:dyDescent="0.3">
      <c r="A105" s="11"/>
      <c r="B105" s="12"/>
      <c r="C105" s="9"/>
      <c r="D105" s="49" t="s">
        <v>21</v>
      </c>
      <c r="E105" s="52" t="s">
        <v>62</v>
      </c>
      <c r="F105" s="55" t="s">
        <v>39</v>
      </c>
      <c r="G105" s="39">
        <v>7.0000000000000007E-2</v>
      </c>
      <c r="H105" s="39">
        <v>0.02</v>
      </c>
      <c r="I105" s="77">
        <v>8</v>
      </c>
      <c r="J105" s="77">
        <v>32</v>
      </c>
      <c r="K105" s="40"/>
      <c r="L105" s="77"/>
    </row>
    <row r="106" spans="1:12" ht="14.4" x14ac:dyDescent="0.3">
      <c r="A106" s="11"/>
      <c r="B106" s="12"/>
      <c r="C106" s="9"/>
      <c r="D106" s="49" t="s">
        <v>28</v>
      </c>
      <c r="E106" s="52" t="s">
        <v>36</v>
      </c>
      <c r="F106" s="55" t="s">
        <v>44</v>
      </c>
      <c r="G106" s="39">
        <v>3.76</v>
      </c>
      <c r="H106" s="39">
        <v>1.74</v>
      </c>
      <c r="I106" s="77">
        <v>30.84</v>
      </c>
      <c r="J106" s="77">
        <v>132</v>
      </c>
      <c r="K106" s="40"/>
      <c r="L106" s="77"/>
    </row>
    <row r="107" spans="1:12" ht="14.4" x14ac:dyDescent="0.3">
      <c r="A107" s="11"/>
      <c r="B107" s="12"/>
      <c r="C107" s="9"/>
      <c r="D107" s="5"/>
      <c r="E107" s="38"/>
      <c r="F107" s="39"/>
      <c r="G107" s="39"/>
      <c r="H107" s="39"/>
      <c r="I107" s="39"/>
      <c r="J107" s="77"/>
      <c r="K107" s="40"/>
      <c r="L107" s="77"/>
    </row>
    <row r="108" spans="1:12" ht="14.4" x14ac:dyDescent="0.3">
      <c r="A108" s="11"/>
      <c r="B108" s="12"/>
      <c r="C108" s="9"/>
      <c r="D108" s="5"/>
      <c r="E108" s="38"/>
      <c r="F108" s="39"/>
      <c r="G108" s="39"/>
      <c r="H108" s="39"/>
      <c r="I108" s="39"/>
      <c r="J108" s="77"/>
      <c r="K108" s="40"/>
      <c r="L108" s="77"/>
    </row>
    <row r="109" spans="1:12" ht="14.4" x14ac:dyDescent="0.3">
      <c r="A109" s="13"/>
      <c r="B109" s="14"/>
      <c r="C109" s="6"/>
      <c r="D109" s="15" t="s">
        <v>30</v>
      </c>
      <c r="E109" s="7"/>
      <c r="F109" s="59">
        <f>F103+F104+F105+F106</f>
        <v>500</v>
      </c>
      <c r="G109" s="16">
        <f>SUM(G103:G108)</f>
        <v>18.369999999999997</v>
      </c>
      <c r="H109" s="16">
        <f>SUM(H103:H108)</f>
        <v>19.209999999999997</v>
      </c>
      <c r="I109" s="16">
        <f>SUM(I103:I108)</f>
        <v>86.240000000000009</v>
      </c>
      <c r="J109" s="79">
        <f>SUM(J103:J108)</f>
        <v>614.26</v>
      </c>
      <c r="K109" s="22"/>
      <c r="L109" s="79">
        <f>L103</f>
        <v>43.1</v>
      </c>
    </row>
    <row r="110" spans="1:12" ht="14.4" x14ac:dyDescent="0.3">
      <c r="A110" s="10">
        <f>A103</f>
        <v>2</v>
      </c>
      <c r="B110" s="10">
        <f>B103</f>
        <v>2</v>
      </c>
      <c r="C110" s="8" t="s">
        <v>23</v>
      </c>
      <c r="D110" s="60" t="s">
        <v>24</v>
      </c>
      <c r="E110" s="52" t="s">
        <v>46</v>
      </c>
      <c r="F110" s="62">
        <v>205</v>
      </c>
      <c r="G110" s="39">
        <v>5.94</v>
      </c>
      <c r="H110" s="39">
        <v>6.82</v>
      </c>
      <c r="I110" s="39">
        <v>12.56</v>
      </c>
      <c r="J110" s="39">
        <v>93.9</v>
      </c>
      <c r="K110" s="40"/>
      <c r="L110" s="77">
        <v>83.89</v>
      </c>
    </row>
    <row r="111" spans="1:12" ht="14.4" x14ac:dyDescent="0.3">
      <c r="A111" s="11"/>
      <c r="B111" s="12"/>
      <c r="C111" s="9"/>
      <c r="D111" s="60" t="s">
        <v>25</v>
      </c>
      <c r="E111" s="52" t="s">
        <v>55</v>
      </c>
      <c r="F111" s="62">
        <v>200</v>
      </c>
      <c r="G111" s="39">
        <v>17.010000000000002</v>
      </c>
      <c r="H111" s="39">
        <v>18.47</v>
      </c>
      <c r="I111" s="39">
        <v>52.76</v>
      </c>
      <c r="J111" s="39">
        <v>473.54</v>
      </c>
      <c r="K111" s="40"/>
      <c r="L111" s="77"/>
    </row>
    <row r="112" spans="1:12" ht="14.4" x14ac:dyDescent="0.3">
      <c r="A112" s="11"/>
      <c r="B112" s="12"/>
      <c r="C112" s="9"/>
      <c r="D112" s="60" t="s">
        <v>68</v>
      </c>
      <c r="E112" s="52" t="s">
        <v>63</v>
      </c>
      <c r="F112" s="62">
        <v>35</v>
      </c>
      <c r="G112" s="39">
        <v>0.59</v>
      </c>
      <c r="H112" s="39">
        <v>1.75</v>
      </c>
      <c r="I112" s="39">
        <v>2.94</v>
      </c>
      <c r="J112" s="39">
        <v>29.99</v>
      </c>
      <c r="K112" s="40"/>
      <c r="L112" s="77"/>
    </row>
    <row r="113" spans="1:12" ht="14.4" x14ac:dyDescent="0.3">
      <c r="A113" s="11"/>
      <c r="B113" s="12"/>
      <c r="C113" s="9"/>
      <c r="D113" s="60" t="s">
        <v>27</v>
      </c>
      <c r="E113" s="52" t="s">
        <v>83</v>
      </c>
      <c r="F113" s="60">
        <v>200</v>
      </c>
      <c r="G113" s="39">
        <v>0.2</v>
      </c>
      <c r="H113" s="39">
        <v>0.1</v>
      </c>
      <c r="I113" s="39">
        <v>19.82</v>
      </c>
      <c r="J113" s="39">
        <v>68.12</v>
      </c>
      <c r="K113" s="40"/>
      <c r="L113" s="77"/>
    </row>
    <row r="114" spans="1:12" ht="14.4" x14ac:dyDescent="0.3">
      <c r="A114" s="11"/>
      <c r="B114" s="12"/>
      <c r="C114" s="9"/>
      <c r="D114" s="97" t="s">
        <v>29</v>
      </c>
      <c r="E114" s="63" t="s">
        <v>41</v>
      </c>
      <c r="F114" s="61">
        <v>30</v>
      </c>
      <c r="G114" s="39">
        <v>1.98</v>
      </c>
      <c r="H114" s="39">
        <v>0.36</v>
      </c>
      <c r="I114" s="39">
        <v>11.88</v>
      </c>
      <c r="J114" s="39">
        <v>59.4</v>
      </c>
      <c r="K114" s="40"/>
      <c r="L114" s="77"/>
    </row>
    <row r="115" spans="1:12" ht="14.4" x14ac:dyDescent="0.3">
      <c r="A115" s="11"/>
      <c r="B115" s="12"/>
      <c r="C115" s="9"/>
      <c r="D115" s="96" t="s">
        <v>28</v>
      </c>
      <c r="E115" s="52" t="s">
        <v>40</v>
      </c>
      <c r="F115" s="60">
        <v>30</v>
      </c>
      <c r="G115" s="39">
        <v>2.2799999999999998</v>
      </c>
      <c r="H115" s="39">
        <v>0.24</v>
      </c>
      <c r="I115" s="39">
        <v>14.76</v>
      </c>
      <c r="J115" s="39">
        <v>70.5</v>
      </c>
      <c r="K115" s="40"/>
      <c r="L115" s="77"/>
    </row>
    <row r="116" spans="1:12" ht="14.4" x14ac:dyDescent="0.3">
      <c r="A116" s="11"/>
      <c r="B116" s="12"/>
      <c r="C116" s="9"/>
      <c r="D116" s="64"/>
      <c r="E116" s="65"/>
      <c r="F116" s="66"/>
      <c r="G116" s="39"/>
      <c r="H116" s="39"/>
      <c r="I116" s="39"/>
      <c r="J116" s="39"/>
      <c r="K116" s="40"/>
      <c r="L116" s="77"/>
    </row>
    <row r="117" spans="1:12" ht="14.4" x14ac:dyDescent="0.3">
      <c r="A117" s="11"/>
      <c r="B117" s="12"/>
      <c r="C117" s="9"/>
      <c r="D117" s="5"/>
      <c r="E117" s="38"/>
      <c r="F117" s="39"/>
      <c r="G117" s="39"/>
      <c r="H117" s="39"/>
      <c r="I117" s="39"/>
      <c r="J117" s="39"/>
      <c r="K117" s="40"/>
      <c r="L117" s="77"/>
    </row>
    <row r="118" spans="1:12" ht="14.4" x14ac:dyDescent="0.3">
      <c r="A118" s="13"/>
      <c r="B118" s="14"/>
      <c r="C118" s="6"/>
      <c r="D118" s="15" t="s">
        <v>30</v>
      </c>
      <c r="E118" s="7"/>
      <c r="F118" s="16">
        <f>SUM(F110:F117)</f>
        <v>700</v>
      </c>
      <c r="G118" s="78">
        <f>SUM(G110:G117)</f>
        <v>28.000000000000004</v>
      </c>
      <c r="H118" s="16">
        <f>SUM(H110:H117)</f>
        <v>27.74</v>
      </c>
      <c r="I118" s="16">
        <f>SUM(I110:I117)</f>
        <v>114.71999999999998</v>
      </c>
      <c r="J118" s="16">
        <f>SUM(J110:J117)</f>
        <v>795.45</v>
      </c>
      <c r="K118" s="22"/>
      <c r="L118" s="79">
        <f>SUM(L110:L117)</f>
        <v>83.89</v>
      </c>
    </row>
    <row r="119" spans="1:12" ht="15" customHeight="1" thickBot="1" x14ac:dyDescent="0.3">
      <c r="A119" s="30">
        <f>A103</f>
        <v>2</v>
      </c>
      <c r="B119" s="30">
        <f>B103</f>
        <v>2</v>
      </c>
      <c r="C119" s="100" t="s">
        <v>4</v>
      </c>
      <c r="D119" s="107"/>
      <c r="E119" s="28"/>
      <c r="F119" s="29">
        <f>F109+F118</f>
        <v>1200</v>
      </c>
      <c r="G119" s="29">
        <f>G109+G118</f>
        <v>46.370000000000005</v>
      </c>
      <c r="H119" s="29">
        <f>H109+H118</f>
        <v>46.949999999999996</v>
      </c>
      <c r="I119" s="29">
        <f>I109+I118</f>
        <v>200.95999999999998</v>
      </c>
      <c r="J119" s="29">
        <f>J109+J118</f>
        <v>1409.71</v>
      </c>
      <c r="K119" s="29"/>
      <c r="L119" s="81">
        <f>L109+L118</f>
        <v>126.99000000000001</v>
      </c>
    </row>
    <row r="120" spans="1:12" ht="14.4" x14ac:dyDescent="0.3">
      <c r="A120" s="17">
        <v>2</v>
      </c>
      <c r="B120" s="18">
        <v>3</v>
      </c>
      <c r="C120" s="19" t="s">
        <v>19</v>
      </c>
      <c r="D120" s="47" t="s">
        <v>22</v>
      </c>
      <c r="E120" s="50" t="s">
        <v>47</v>
      </c>
      <c r="F120" s="53" t="s">
        <v>75</v>
      </c>
      <c r="G120" s="36">
        <v>0.4</v>
      </c>
      <c r="H120" s="36">
        <v>0.4</v>
      </c>
      <c r="I120" s="36">
        <v>9.8000000000000007</v>
      </c>
      <c r="J120" s="36">
        <v>47</v>
      </c>
      <c r="K120" s="37"/>
      <c r="L120" s="76">
        <v>43.1</v>
      </c>
    </row>
    <row r="121" spans="1:12" ht="14.4" x14ac:dyDescent="0.3">
      <c r="A121" s="20"/>
      <c r="B121" s="12"/>
      <c r="C121" s="9"/>
      <c r="D121" s="48" t="s">
        <v>20</v>
      </c>
      <c r="E121" s="51" t="s">
        <v>84</v>
      </c>
      <c r="F121" s="54" t="s">
        <v>56</v>
      </c>
      <c r="G121" s="39">
        <v>11.26</v>
      </c>
      <c r="H121" s="39">
        <v>14.01</v>
      </c>
      <c r="I121" s="39">
        <v>23.68</v>
      </c>
      <c r="J121" s="39">
        <v>247.8</v>
      </c>
      <c r="K121" s="40"/>
      <c r="L121" s="77"/>
    </row>
    <row r="122" spans="1:12" ht="14.4" x14ac:dyDescent="0.3">
      <c r="A122" s="20"/>
      <c r="B122" s="12"/>
      <c r="C122" s="9"/>
      <c r="D122" s="49" t="s">
        <v>21</v>
      </c>
      <c r="E122" s="52" t="s">
        <v>37</v>
      </c>
      <c r="F122" s="55" t="s">
        <v>39</v>
      </c>
      <c r="G122" s="39">
        <v>0.13</v>
      </c>
      <c r="H122" s="39">
        <v>0.02</v>
      </c>
      <c r="I122" s="39">
        <v>8.1999999999999993</v>
      </c>
      <c r="J122" s="39">
        <v>34.020000000000003</v>
      </c>
      <c r="K122" s="40"/>
      <c r="L122" s="77"/>
    </row>
    <row r="123" spans="1:12" ht="15.75" customHeight="1" x14ac:dyDescent="0.3">
      <c r="A123" s="20"/>
      <c r="B123" s="12"/>
      <c r="C123" s="9"/>
      <c r="D123" s="49" t="s">
        <v>28</v>
      </c>
      <c r="E123" s="52" t="s">
        <v>36</v>
      </c>
      <c r="F123" s="70" t="s">
        <v>85</v>
      </c>
      <c r="G123" s="39">
        <v>3.38</v>
      </c>
      <c r="H123" s="39">
        <v>1.31</v>
      </c>
      <c r="I123" s="39">
        <v>23.13</v>
      </c>
      <c r="J123" s="39">
        <v>117.9</v>
      </c>
      <c r="K123" s="40"/>
      <c r="L123" s="77"/>
    </row>
    <row r="124" spans="1:12" ht="14.4" x14ac:dyDescent="0.3">
      <c r="A124" s="20"/>
      <c r="B124" s="12"/>
      <c r="C124" s="9"/>
      <c r="D124" s="5"/>
      <c r="E124" s="38"/>
      <c r="F124" s="39"/>
      <c r="G124" s="39"/>
      <c r="H124" s="39"/>
      <c r="I124" s="39"/>
      <c r="J124" s="39"/>
      <c r="K124" s="40"/>
      <c r="L124" s="77"/>
    </row>
    <row r="125" spans="1:12" ht="14.4" x14ac:dyDescent="0.3">
      <c r="A125" s="20"/>
      <c r="B125" s="12"/>
      <c r="C125" s="9"/>
      <c r="D125" s="5"/>
      <c r="E125" s="38"/>
      <c r="F125" s="39"/>
      <c r="G125" s="39"/>
      <c r="H125" s="39"/>
      <c r="I125" s="39"/>
      <c r="J125" s="39"/>
      <c r="K125" s="40"/>
      <c r="L125" s="77"/>
    </row>
    <row r="126" spans="1:12" ht="14.4" x14ac:dyDescent="0.3">
      <c r="A126" s="21"/>
      <c r="B126" s="14"/>
      <c r="C126" s="6"/>
      <c r="D126" s="15" t="s">
        <v>30</v>
      </c>
      <c r="E126" s="7"/>
      <c r="F126" s="59">
        <f>F120+F121+F122+F123</f>
        <v>500</v>
      </c>
      <c r="G126" s="16">
        <f>SUM(G120:G125)</f>
        <v>15.170000000000002</v>
      </c>
      <c r="H126" s="16">
        <f>SUM(H120:H125)</f>
        <v>15.74</v>
      </c>
      <c r="I126" s="16">
        <f>SUM(I120:I125)</f>
        <v>64.81</v>
      </c>
      <c r="J126" s="74">
        <f>SUM(J120:J125)</f>
        <v>446.72</v>
      </c>
      <c r="K126" s="22"/>
      <c r="L126" s="79">
        <f>L120</f>
        <v>43.1</v>
      </c>
    </row>
    <row r="127" spans="1:12" ht="14.4" x14ac:dyDescent="0.3">
      <c r="A127" s="23">
        <f>A120</f>
        <v>2</v>
      </c>
      <c r="B127" s="10">
        <f>B120</f>
        <v>3</v>
      </c>
      <c r="C127" s="8" t="s">
        <v>23</v>
      </c>
      <c r="D127" s="60" t="s">
        <v>24</v>
      </c>
      <c r="E127" s="52" t="s">
        <v>67</v>
      </c>
      <c r="F127" s="62">
        <v>205</v>
      </c>
      <c r="G127" s="39">
        <v>7.24</v>
      </c>
      <c r="H127" s="39">
        <v>7.96</v>
      </c>
      <c r="I127" s="39">
        <v>30.41</v>
      </c>
      <c r="J127" s="39">
        <v>250.82</v>
      </c>
      <c r="K127" s="40"/>
      <c r="L127" s="77">
        <v>83.89</v>
      </c>
    </row>
    <row r="128" spans="1:12" ht="14.4" x14ac:dyDescent="0.3">
      <c r="A128" s="20"/>
      <c r="B128" s="12"/>
      <c r="C128" s="9"/>
      <c r="D128" s="91" t="s">
        <v>25</v>
      </c>
      <c r="E128" s="52" t="s">
        <v>106</v>
      </c>
      <c r="F128" s="62">
        <v>90</v>
      </c>
      <c r="G128" s="39">
        <v>11.2</v>
      </c>
      <c r="H128" s="39">
        <v>10.96</v>
      </c>
      <c r="I128" s="39">
        <v>24.82</v>
      </c>
      <c r="J128" s="39">
        <v>229.63</v>
      </c>
      <c r="K128" s="40"/>
      <c r="L128" s="77"/>
    </row>
    <row r="129" spans="1:12" ht="14.4" x14ac:dyDescent="0.3">
      <c r="A129" s="20"/>
      <c r="B129" s="12"/>
      <c r="C129" s="9"/>
      <c r="D129" s="60" t="s">
        <v>26</v>
      </c>
      <c r="E129" s="52" t="s">
        <v>107</v>
      </c>
      <c r="F129" s="62">
        <v>153</v>
      </c>
      <c r="G129" s="39">
        <v>4.5999999999999996</v>
      </c>
      <c r="H129" s="39">
        <v>7.19</v>
      </c>
      <c r="I129" s="39">
        <v>20.56</v>
      </c>
      <c r="J129" s="39">
        <v>165.3</v>
      </c>
      <c r="K129" s="40"/>
      <c r="L129" s="77"/>
    </row>
    <row r="130" spans="1:12" ht="14.4" x14ac:dyDescent="0.3">
      <c r="A130" s="20"/>
      <c r="B130" s="12"/>
      <c r="C130" s="9"/>
      <c r="D130" s="60" t="s">
        <v>27</v>
      </c>
      <c r="E130" s="52" t="s">
        <v>108</v>
      </c>
      <c r="F130" s="60">
        <v>200</v>
      </c>
      <c r="G130" s="39">
        <v>0.7</v>
      </c>
      <c r="H130" s="39">
        <v>0.1</v>
      </c>
      <c r="I130" s="39">
        <v>22.03</v>
      </c>
      <c r="J130" s="39">
        <v>92.9</v>
      </c>
      <c r="K130" s="40"/>
      <c r="L130" s="77"/>
    </row>
    <row r="131" spans="1:12" ht="14.4" x14ac:dyDescent="0.3">
      <c r="A131" s="20"/>
      <c r="B131" s="12"/>
      <c r="C131" s="9"/>
      <c r="D131" s="61" t="s">
        <v>28</v>
      </c>
      <c r="E131" s="63" t="s">
        <v>40</v>
      </c>
      <c r="F131" s="61">
        <v>25</v>
      </c>
      <c r="G131" s="39">
        <v>1.9</v>
      </c>
      <c r="H131" s="39">
        <v>0.2</v>
      </c>
      <c r="I131" s="39">
        <v>12.3</v>
      </c>
      <c r="J131" s="39">
        <v>58.75</v>
      </c>
      <c r="K131" s="40"/>
      <c r="L131" s="77"/>
    </row>
    <row r="132" spans="1:12" ht="14.4" x14ac:dyDescent="0.3">
      <c r="A132" s="20"/>
      <c r="B132" s="12"/>
      <c r="C132" s="9"/>
      <c r="D132" s="60" t="s">
        <v>29</v>
      </c>
      <c r="E132" s="52" t="s">
        <v>41</v>
      </c>
      <c r="F132" s="60">
        <v>30</v>
      </c>
      <c r="G132" s="39">
        <v>1.98</v>
      </c>
      <c r="H132" s="39">
        <v>0.36</v>
      </c>
      <c r="I132" s="39">
        <v>11.88</v>
      </c>
      <c r="J132" s="39">
        <v>59.4</v>
      </c>
      <c r="K132" s="40"/>
      <c r="L132" s="77"/>
    </row>
    <row r="133" spans="1:12" ht="14.4" x14ac:dyDescent="0.3">
      <c r="A133" s="20"/>
      <c r="B133" s="12"/>
      <c r="C133" s="9"/>
      <c r="D133" s="64"/>
      <c r="E133" s="65"/>
      <c r="F133" s="66"/>
      <c r="G133" s="39"/>
      <c r="H133" s="39"/>
      <c r="I133" s="39"/>
      <c r="J133" s="39"/>
      <c r="K133" s="40"/>
      <c r="L133" s="77"/>
    </row>
    <row r="134" spans="1:12" ht="14.4" x14ac:dyDescent="0.3">
      <c r="A134" s="20"/>
      <c r="B134" s="12"/>
      <c r="C134" s="9"/>
      <c r="D134" s="5"/>
      <c r="E134" s="38"/>
      <c r="F134" s="39"/>
      <c r="G134" s="39"/>
      <c r="H134" s="39"/>
      <c r="I134" s="39"/>
      <c r="J134" s="39"/>
      <c r="K134" s="40"/>
      <c r="L134" s="77"/>
    </row>
    <row r="135" spans="1:12" ht="14.4" x14ac:dyDescent="0.3">
      <c r="A135" s="21"/>
      <c r="B135" s="14"/>
      <c r="C135" s="6"/>
      <c r="D135" s="15" t="s">
        <v>30</v>
      </c>
      <c r="E135" s="7"/>
      <c r="F135" s="16">
        <f>SUM(F127:F134)</f>
        <v>703</v>
      </c>
      <c r="G135" s="79">
        <f>SUM(G127:G134)</f>
        <v>27.619999999999997</v>
      </c>
      <c r="H135" s="79">
        <f>SUM(H127:H134)</f>
        <v>26.770000000000003</v>
      </c>
      <c r="I135" s="79">
        <f>SUM(I127:I134)</f>
        <v>122</v>
      </c>
      <c r="J135" s="79">
        <f>SUM(J127:J134)</f>
        <v>856.8</v>
      </c>
      <c r="K135" s="22"/>
      <c r="L135" s="79">
        <f>SUM(L127:L134)</f>
        <v>83.89</v>
      </c>
    </row>
    <row r="136" spans="1:12" ht="15" thickBot="1" x14ac:dyDescent="0.3">
      <c r="A136" s="26">
        <f>A120</f>
        <v>2</v>
      </c>
      <c r="B136" s="27">
        <f>B120</f>
        <v>3</v>
      </c>
      <c r="C136" s="100" t="s">
        <v>4</v>
      </c>
      <c r="D136" s="101"/>
      <c r="E136" s="28"/>
      <c r="F136" s="29">
        <f>F126+F135</f>
        <v>1203</v>
      </c>
      <c r="G136" s="29">
        <f>G126+G135</f>
        <v>42.79</v>
      </c>
      <c r="H136" s="29">
        <f>H126+H135</f>
        <v>42.510000000000005</v>
      </c>
      <c r="I136" s="29">
        <f>I126+I135</f>
        <v>186.81</v>
      </c>
      <c r="J136" s="29">
        <f>J126+J135</f>
        <v>1303.52</v>
      </c>
      <c r="K136" s="29"/>
      <c r="L136" s="81">
        <f>L126+L135</f>
        <v>126.99000000000001</v>
      </c>
    </row>
    <row r="137" spans="1:12" ht="14.4" x14ac:dyDescent="0.3">
      <c r="A137" s="17">
        <v>2</v>
      </c>
      <c r="B137" s="18">
        <v>4</v>
      </c>
      <c r="C137" s="19" t="s">
        <v>19</v>
      </c>
      <c r="D137" s="47" t="s">
        <v>78</v>
      </c>
      <c r="E137" s="50" t="s">
        <v>86</v>
      </c>
      <c r="F137" s="53" t="s">
        <v>87</v>
      </c>
      <c r="G137" s="36">
        <v>2.7</v>
      </c>
      <c r="H137" s="36">
        <v>5.4</v>
      </c>
      <c r="I137" s="36">
        <v>14.2</v>
      </c>
      <c r="J137" s="36">
        <v>135</v>
      </c>
      <c r="K137" s="37"/>
      <c r="L137" s="76">
        <v>43.1</v>
      </c>
    </row>
    <row r="138" spans="1:12" ht="14.4" x14ac:dyDescent="0.3">
      <c r="A138" s="20"/>
      <c r="B138" s="12"/>
      <c r="C138" s="9"/>
      <c r="D138" s="48" t="s">
        <v>20</v>
      </c>
      <c r="E138" s="51" t="s">
        <v>109</v>
      </c>
      <c r="F138" s="54" t="s">
        <v>39</v>
      </c>
      <c r="G138" s="39">
        <v>10.95</v>
      </c>
      <c r="H138" s="39">
        <v>11.84</v>
      </c>
      <c r="I138" s="39">
        <v>22.01</v>
      </c>
      <c r="J138" s="39">
        <v>211.46</v>
      </c>
      <c r="K138" s="40"/>
      <c r="L138" s="77"/>
    </row>
    <row r="139" spans="1:12" ht="14.4" x14ac:dyDescent="0.3">
      <c r="A139" s="20"/>
      <c r="B139" s="12"/>
      <c r="C139" s="9"/>
      <c r="D139" s="49" t="s">
        <v>21</v>
      </c>
      <c r="E139" s="52" t="s">
        <v>62</v>
      </c>
      <c r="F139" s="55" t="s">
        <v>39</v>
      </c>
      <c r="G139" s="39">
        <v>7.0000000000000007E-2</v>
      </c>
      <c r="H139" s="39">
        <v>0.02</v>
      </c>
      <c r="I139" s="39">
        <v>8</v>
      </c>
      <c r="J139" s="39">
        <v>32</v>
      </c>
      <c r="K139" s="40"/>
      <c r="L139" s="77"/>
    </row>
    <row r="140" spans="1:12" ht="14.4" x14ac:dyDescent="0.3">
      <c r="A140" s="20"/>
      <c r="B140" s="12"/>
      <c r="C140" s="9"/>
      <c r="D140" s="49" t="s">
        <v>28</v>
      </c>
      <c r="E140" s="52" t="s">
        <v>36</v>
      </c>
      <c r="F140" s="55" t="s">
        <v>88</v>
      </c>
      <c r="G140" s="39">
        <v>5.24</v>
      </c>
      <c r="H140" s="39">
        <v>2.02</v>
      </c>
      <c r="I140" s="39">
        <v>35.979999999999997</v>
      </c>
      <c r="J140" s="39">
        <v>183.4</v>
      </c>
      <c r="K140" s="40"/>
      <c r="L140" s="77"/>
    </row>
    <row r="141" spans="1:12" ht="14.4" x14ac:dyDescent="0.3">
      <c r="A141" s="20"/>
      <c r="B141" s="12"/>
      <c r="C141" s="9"/>
      <c r="D141" s="5"/>
      <c r="E141" s="38"/>
      <c r="F141" s="39"/>
      <c r="G141" s="39"/>
      <c r="H141" s="39"/>
      <c r="I141" s="39"/>
      <c r="J141" s="39"/>
      <c r="K141" s="40"/>
      <c r="L141" s="77"/>
    </row>
    <row r="142" spans="1:12" ht="14.4" x14ac:dyDescent="0.3">
      <c r="A142" s="20"/>
      <c r="B142" s="12"/>
      <c r="C142" s="9"/>
      <c r="D142" s="5"/>
      <c r="E142" s="38"/>
      <c r="F142" s="39"/>
      <c r="G142" s="39"/>
      <c r="H142" s="39"/>
      <c r="I142" s="39"/>
      <c r="J142" s="39"/>
      <c r="K142" s="40"/>
      <c r="L142" s="77"/>
    </row>
    <row r="143" spans="1:12" ht="14.4" x14ac:dyDescent="0.3">
      <c r="A143" s="21"/>
      <c r="B143" s="14"/>
      <c r="C143" s="6"/>
      <c r="D143" s="15" t="s">
        <v>30</v>
      </c>
      <c r="E143" s="7"/>
      <c r="F143" s="16">
        <f>F137+F138+F139+F140</f>
        <v>500</v>
      </c>
      <c r="G143" s="16">
        <f>SUM(G137:G142)</f>
        <v>18.96</v>
      </c>
      <c r="H143" s="16">
        <f>SUM(H137:H142)</f>
        <v>19.28</v>
      </c>
      <c r="I143" s="16">
        <f>SUM(I137:I142)</f>
        <v>80.19</v>
      </c>
      <c r="J143" s="16">
        <f>SUM(J137:J142)</f>
        <v>561.86</v>
      </c>
      <c r="K143" s="22"/>
      <c r="L143" s="79">
        <f>L137</f>
        <v>43.1</v>
      </c>
    </row>
    <row r="144" spans="1:12" ht="14.4" x14ac:dyDescent="0.3">
      <c r="A144" s="23">
        <f>A137</f>
        <v>2</v>
      </c>
      <c r="B144" s="10">
        <f>B137</f>
        <v>4</v>
      </c>
      <c r="C144" s="8" t="s">
        <v>23</v>
      </c>
      <c r="D144" s="60" t="s">
        <v>24</v>
      </c>
      <c r="E144" s="52" t="s">
        <v>110</v>
      </c>
      <c r="F144" s="62">
        <v>250</v>
      </c>
      <c r="G144" s="80">
        <v>5.53</v>
      </c>
      <c r="H144" s="80">
        <v>8.59</v>
      </c>
      <c r="I144" s="80">
        <v>28.53</v>
      </c>
      <c r="J144" s="80">
        <v>174.5</v>
      </c>
      <c r="K144" s="40"/>
      <c r="L144" s="77">
        <v>83.89</v>
      </c>
    </row>
    <row r="145" spans="1:12" ht="14.4" x14ac:dyDescent="0.3">
      <c r="A145" s="20"/>
      <c r="B145" s="12"/>
      <c r="C145" s="9"/>
      <c r="D145" s="60" t="s">
        <v>25</v>
      </c>
      <c r="E145" s="52" t="s">
        <v>64</v>
      </c>
      <c r="F145" s="62">
        <v>90</v>
      </c>
      <c r="G145" s="80">
        <v>8.86</v>
      </c>
      <c r="H145" s="80">
        <v>10.56</v>
      </c>
      <c r="I145" s="80">
        <v>6.76</v>
      </c>
      <c r="J145" s="80">
        <v>109.59</v>
      </c>
      <c r="K145" s="40"/>
      <c r="L145" s="77"/>
    </row>
    <row r="146" spans="1:12" ht="27.6" x14ac:dyDescent="0.3">
      <c r="A146" s="20"/>
      <c r="B146" s="12"/>
      <c r="C146" s="9"/>
      <c r="D146" s="60" t="s">
        <v>26</v>
      </c>
      <c r="E146" s="52" t="s">
        <v>42</v>
      </c>
      <c r="F146" s="62">
        <v>153</v>
      </c>
      <c r="G146" s="80">
        <v>5.68</v>
      </c>
      <c r="H146" s="80">
        <v>2.88</v>
      </c>
      <c r="I146" s="80">
        <v>31.96</v>
      </c>
      <c r="J146" s="80">
        <v>176.1</v>
      </c>
      <c r="K146" s="40"/>
      <c r="L146" s="77"/>
    </row>
    <row r="147" spans="1:12" ht="14.4" x14ac:dyDescent="0.3">
      <c r="A147" s="20"/>
      <c r="B147" s="12"/>
      <c r="C147" s="9"/>
      <c r="D147" s="61" t="s">
        <v>27</v>
      </c>
      <c r="E147" s="63" t="s">
        <v>65</v>
      </c>
      <c r="F147" s="61">
        <v>200</v>
      </c>
      <c r="G147" s="80">
        <v>0.6</v>
      </c>
      <c r="H147" s="80">
        <v>0.1</v>
      </c>
      <c r="I147" s="80">
        <v>20.2</v>
      </c>
      <c r="J147" s="80">
        <v>123.6</v>
      </c>
      <c r="K147" s="40"/>
      <c r="L147" s="77"/>
    </row>
    <row r="148" spans="1:12" ht="14.4" x14ac:dyDescent="0.3">
      <c r="A148" s="20"/>
      <c r="B148" s="12"/>
      <c r="C148" s="9"/>
      <c r="D148" s="60" t="s">
        <v>28</v>
      </c>
      <c r="E148" s="52" t="s">
        <v>69</v>
      </c>
      <c r="F148" s="60">
        <v>20</v>
      </c>
      <c r="G148" s="80">
        <v>1.52</v>
      </c>
      <c r="H148" s="80">
        <v>0.16</v>
      </c>
      <c r="I148" s="80">
        <v>9.84</v>
      </c>
      <c r="J148" s="80">
        <v>47</v>
      </c>
      <c r="K148" s="40"/>
      <c r="L148" s="77"/>
    </row>
    <row r="149" spans="1:12" ht="14.4" x14ac:dyDescent="0.3">
      <c r="A149" s="20"/>
      <c r="B149" s="12"/>
      <c r="C149" s="9"/>
      <c r="D149" s="99" t="s">
        <v>29</v>
      </c>
      <c r="E149" s="98" t="s">
        <v>41</v>
      </c>
      <c r="F149" s="72">
        <v>20</v>
      </c>
      <c r="G149" s="39">
        <v>1.32</v>
      </c>
      <c r="H149" s="39">
        <v>0.24</v>
      </c>
      <c r="I149" s="39">
        <v>7.92</v>
      </c>
      <c r="J149" s="39">
        <v>39.6</v>
      </c>
      <c r="K149" s="40"/>
      <c r="L149" s="77"/>
    </row>
    <row r="150" spans="1:12" ht="14.4" x14ac:dyDescent="0.3">
      <c r="A150" s="20"/>
      <c r="B150" s="12"/>
      <c r="C150" s="9"/>
      <c r="D150" s="64"/>
      <c r="E150" s="65"/>
      <c r="F150" s="72"/>
      <c r="G150" s="39"/>
      <c r="H150" s="39"/>
      <c r="I150" s="39"/>
      <c r="J150" s="39"/>
      <c r="K150" s="40"/>
      <c r="L150" s="77"/>
    </row>
    <row r="151" spans="1:12" ht="14.4" x14ac:dyDescent="0.3">
      <c r="A151" s="20"/>
      <c r="B151" s="12"/>
      <c r="C151" s="9"/>
      <c r="D151" s="5"/>
      <c r="E151" s="38"/>
      <c r="F151" s="39"/>
      <c r="G151" s="39"/>
      <c r="H151" s="39"/>
      <c r="I151" s="39"/>
      <c r="J151" s="39"/>
      <c r="K151" s="40"/>
      <c r="L151" s="77"/>
    </row>
    <row r="152" spans="1:12" ht="14.4" x14ac:dyDescent="0.3">
      <c r="A152" s="21"/>
      <c r="B152" s="14"/>
      <c r="C152" s="6"/>
      <c r="D152" s="15" t="s">
        <v>30</v>
      </c>
      <c r="E152" s="7"/>
      <c r="F152" s="16">
        <f>SUM(F144:F151)</f>
        <v>733</v>
      </c>
      <c r="G152" s="16">
        <f>SUM(G144:G151)</f>
        <v>23.51</v>
      </c>
      <c r="H152" s="16">
        <f>SUM(H144:H151)</f>
        <v>22.529999999999998</v>
      </c>
      <c r="I152" s="16">
        <f>SUM(I144:I151)</f>
        <v>105.21000000000001</v>
      </c>
      <c r="J152" s="16">
        <f>SUM(J144:J151)</f>
        <v>670.3900000000001</v>
      </c>
      <c r="K152" s="22"/>
      <c r="L152" s="79">
        <f>SUM(L144:L151)</f>
        <v>83.89</v>
      </c>
    </row>
    <row r="153" spans="1:12" ht="15" thickBot="1" x14ac:dyDescent="0.3">
      <c r="A153" s="26">
        <f>A137</f>
        <v>2</v>
      </c>
      <c r="B153" s="27">
        <f>B137</f>
        <v>4</v>
      </c>
      <c r="C153" s="100" t="s">
        <v>4</v>
      </c>
      <c r="D153" s="101"/>
      <c r="E153" s="28"/>
      <c r="F153" s="29">
        <f>F143+F152</f>
        <v>1233</v>
      </c>
      <c r="G153" s="29">
        <f>G143+G152</f>
        <v>42.47</v>
      </c>
      <c r="H153" s="29">
        <f>H143+H152</f>
        <v>41.81</v>
      </c>
      <c r="I153" s="29">
        <f>I143+I152</f>
        <v>185.4</v>
      </c>
      <c r="J153" s="29">
        <f>J143+J152</f>
        <v>1232.25</v>
      </c>
      <c r="K153" s="29"/>
      <c r="L153" s="81">
        <f>L143+L152</f>
        <v>126.99000000000001</v>
      </c>
    </row>
    <row r="154" spans="1:12" ht="14.4" x14ac:dyDescent="0.3">
      <c r="A154" s="17">
        <v>2</v>
      </c>
      <c r="B154" s="18">
        <v>5</v>
      </c>
      <c r="C154" s="19" t="s">
        <v>19</v>
      </c>
      <c r="D154" s="47" t="s">
        <v>22</v>
      </c>
      <c r="E154" s="50" t="s">
        <v>47</v>
      </c>
      <c r="F154" s="53" t="s">
        <v>75</v>
      </c>
      <c r="G154" s="36">
        <v>0.4</v>
      </c>
      <c r="H154" s="36">
        <v>0.4</v>
      </c>
      <c r="I154" s="36">
        <v>9.8000000000000007</v>
      </c>
      <c r="J154" s="36">
        <v>47</v>
      </c>
      <c r="K154" s="37"/>
      <c r="L154" s="76">
        <v>43.1</v>
      </c>
    </row>
    <row r="155" spans="1:12" ht="14.4" x14ac:dyDescent="0.3">
      <c r="A155" s="20"/>
      <c r="B155" s="12"/>
      <c r="C155" s="9"/>
      <c r="D155" s="48" t="s">
        <v>20</v>
      </c>
      <c r="E155" s="51" t="s">
        <v>111</v>
      </c>
      <c r="F155" s="54" t="s">
        <v>48</v>
      </c>
      <c r="G155" s="39">
        <v>6.61</v>
      </c>
      <c r="H155" s="39">
        <v>9.83</v>
      </c>
      <c r="I155" s="39">
        <v>21.12</v>
      </c>
      <c r="J155" s="39">
        <v>211.89</v>
      </c>
      <c r="K155" s="40"/>
      <c r="L155" s="77"/>
    </row>
    <row r="156" spans="1:12" ht="14.4" x14ac:dyDescent="0.3">
      <c r="A156" s="20"/>
      <c r="B156" s="12"/>
      <c r="C156" s="9"/>
      <c r="D156" s="49" t="s">
        <v>21</v>
      </c>
      <c r="E156" s="52" t="s">
        <v>50</v>
      </c>
      <c r="F156" s="55" t="s">
        <v>39</v>
      </c>
      <c r="G156" s="39">
        <v>4.08</v>
      </c>
      <c r="H156" s="39">
        <v>3.54</v>
      </c>
      <c r="I156" s="39">
        <v>2.61</v>
      </c>
      <c r="J156" s="39">
        <v>58.6</v>
      </c>
      <c r="K156" s="40"/>
      <c r="L156" s="77"/>
    </row>
    <row r="157" spans="1:12" ht="14.4" x14ac:dyDescent="0.3">
      <c r="A157" s="20"/>
      <c r="B157" s="12"/>
      <c r="C157" s="9"/>
      <c r="D157" s="49" t="s">
        <v>28</v>
      </c>
      <c r="E157" s="52" t="s">
        <v>36</v>
      </c>
      <c r="F157" s="55" t="s">
        <v>44</v>
      </c>
      <c r="G157" s="39">
        <v>3.76</v>
      </c>
      <c r="H157" s="39">
        <v>1.74</v>
      </c>
      <c r="I157" s="39">
        <v>30.84</v>
      </c>
      <c r="J157" s="39">
        <v>132</v>
      </c>
      <c r="K157" s="40"/>
      <c r="L157" s="77"/>
    </row>
    <row r="158" spans="1:12" ht="14.4" x14ac:dyDescent="0.3">
      <c r="A158" s="20"/>
      <c r="B158" s="12"/>
      <c r="C158" s="9"/>
      <c r="D158" s="5"/>
      <c r="E158" s="38"/>
      <c r="F158" s="39"/>
      <c r="G158" s="39"/>
      <c r="H158" s="39"/>
      <c r="I158" s="39"/>
      <c r="J158" s="39"/>
      <c r="K158" s="40"/>
      <c r="L158" s="77"/>
    </row>
    <row r="159" spans="1:12" ht="14.4" x14ac:dyDescent="0.3">
      <c r="A159" s="20"/>
      <c r="B159" s="12"/>
      <c r="C159" s="9"/>
      <c r="D159" s="5"/>
      <c r="E159" s="38"/>
      <c r="F159" s="39"/>
      <c r="G159" s="39"/>
      <c r="H159" s="39"/>
      <c r="I159" s="39"/>
      <c r="J159" s="39"/>
      <c r="K159" s="40"/>
      <c r="L159" s="77"/>
    </row>
    <row r="160" spans="1:12" ht="15.75" customHeight="1" x14ac:dyDescent="0.3">
      <c r="A160" s="21"/>
      <c r="B160" s="14"/>
      <c r="C160" s="6"/>
      <c r="D160" s="15" t="s">
        <v>30</v>
      </c>
      <c r="E160" s="7"/>
      <c r="F160" s="16">
        <f>F154+F155+F156+F157</f>
        <v>503</v>
      </c>
      <c r="G160" s="16">
        <f>SUM(G154:G159)</f>
        <v>14.85</v>
      </c>
      <c r="H160" s="16">
        <f>SUM(H154:H159)</f>
        <v>15.51</v>
      </c>
      <c r="I160" s="16">
        <f>SUM(I154:I159)</f>
        <v>64.37</v>
      </c>
      <c r="J160" s="74">
        <f>SUM(J154:J159)</f>
        <v>449.49</v>
      </c>
      <c r="K160" s="22"/>
      <c r="L160" s="79">
        <f>L154</f>
        <v>43.1</v>
      </c>
    </row>
    <row r="161" spans="1:12" ht="14.4" x14ac:dyDescent="0.3">
      <c r="A161" s="23">
        <f>A154</f>
        <v>2</v>
      </c>
      <c r="B161" s="10">
        <f>B154</f>
        <v>5</v>
      </c>
      <c r="C161" s="8" t="s">
        <v>23</v>
      </c>
      <c r="D161" s="60" t="s">
        <v>24</v>
      </c>
      <c r="E161" s="52" t="s">
        <v>90</v>
      </c>
      <c r="F161" s="62">
        <v>200</v>
      </c>
      <c r="G161" s="39">
        <v>7.15</v>
      </c>
      <c r="H161" s="39">
        <v>4.2699999999999996</v>
      </c>
      <c r="I161" s="39">
        <v>18.059999999999999</v>
      </c>
      <c r="J161" s="39">
        <v>114.6</v>
      </c>
      <c r="K161" s="40"/>
      <c r="L161" s="77">
        <v>83.89</v>
      </c>
    </row>
    <row r="162" spans="1:12" ht="14.4" x14ac:dyDescent="0.3">
      <c r="A162" s="20"/>
      <c r="B162" s="12"/>
      <c r="C162" s="9"/>
      <c r="D162" s="60" t="s">
        <v>25</v>
      </c>
      <c r="E162" s="52" t="s">
        <v>91</v>
      </c>
      <c r="F162" s="62">
        <v>100</v>
      </c>
      <c r="G162" s="39">
        <v>8.64</v>
      </c>
      <c r="H162" s="39">
        <v>9.83</v>
      </c>
      <c r="I162" s="39">
        <v>13.4</v>
      </c>
      <c r="J162" s="39">
        <v>209.39</v>
      </c>
      <c r="K162" s="40"/>
      <c r="L162" s="77"/>
    </row>
    <row r="163" spans="1:12" ht="14.4" x14ac:dyDescent="0.3">
      <c r="A163" s="20"/>
      <c r="B163" s="12"/>
      <c r="C163" s="9"/>
      <c r="D163" s="96" t="s">
        <v>26</v>
      </c>
      <c r="E163" s="52" t="s">
        <v>92</v>
      </c>
      <c r="F163" s="62">
        <v>150</v>
      </c>
      <c r="G163" s="39">
        <v>3.09</v>
      </c>
      <c r="H163" s="39">
        <v>4.9800000000000004</v>
      </c>
      <c r="I163" s="39">
        <v>39.479999999999997</v>
      </c>
      <c r="J163" s="39">
        <v>177.55</v>
      </c>
      <c r="K163" s="40"/>
      <c r="L163" s="77"/>
    </row>
    <row r="164" spans="1:12" ht="14.4" x14ac:dyDescent="0.3">
      <c r="A164" s="20"/>
      <c r="B164" s="12"/>
      <c r="C164" s="9"/>
      <c r="D164" s="96" t="s">
        <v>89</v>
      </c>
      <c r="E164" s="52" t="s">
        <v>112</v>
      </c>
      <c r="F164" s="60">
        <v>60</v>
      </c>
      <c r="G164" s="39">
        <v>0.84</v>
      </c>
      <c r="H164" s="39">
        <v>3.61</v>
      </c>
      <c r="I164" s="39">
        <v>4.96</v>
      </c>
      <c r="J164" s="39">
        <v>55.68</v>
      </c>
      <c r="K164" s="40"/>
      <c r="L164" s="77"/>
    </row>
    <row r="165" spans="1:12" ht="14.4" x14ac:dyDescent="0.3">
      <c r="A165" s="20"/>
      <c r="B165" s="12"/>
      <c r="C165" s="9"/>
      <c r="D165" s="71" t="s">
        <v>27</v>
      </c>
      <c r="E165" s="52" t="s">
        <v>51</v>
      </c>
      <c r="F165" s="62">
        <v>200</v>
      </c>
      <c r="G165" s="39">
        <v>0.16</v>
      </c>
      <c r="H165" s="39">
        <v>0.16</v>
      </c>
      <c r="I165" s="39">
        <v>10.91</v>
      </c>
      <c r="J165" s="39">
        <v>46.6</v>
      </c>
      <c r="K165" s="40"/>
      <c r="L165" s="77"/>
    </row>
    <row r="166" spans="1:12" ht="14.4" x14ac:dyDescent="0.3">
      <c r="A166" s="20"/>
      <c r="B166" s="12"/>
      <c r="C166" s="9"/>
      <c r="D166" s="60" t="s">
        <v>29</v>
      </c>
      <c r="E166" s="52" t="s">
        <v>41</v>
      </c>
      <c r="F166" s="61">
        <v>20</v>
      </c>
      <c r="G166" s="39">
        <v>1.32</v>
      </c>
      <c r="H166" s="39">
        <v>0.24</v>
      </c>
      <c r="I166" s="39">
        <v>7.92</v>
      </c>
      <c r="J166" s="39">
        <v>39.6</v>
      </c>
      <c r="K166" s="40"/>
      <c r="L166" s="77"/>
    </row>
    <row r="167" spans="1:12" ht="14.4" x14ac:dyDescent="0.3">
      <c r="A167" s="20"/>
      <c r="B167" s="12"/>
      <c r="C167" s="9"/>
      <c r="D167" s="60" t="s">
        <v>28</v>
      </c>
      <c r="E167" s="52" t="s">
        <v>40</v>
      </c>
      <c r="F167" s="62">
        <v>20</v>
      </c>
      <c r="G167" s="39">
        <v>1.52</v>
      </c>
      <c r="H167" s="39">
        <v>0.16</v>
      </c>
      <c r="I167" s="39">
        <v>9.84</v>
      </c>
      <c r="J167" s="39">
        <v>47</v>
      </c>
      <c r="K167" s="40"/>
      <c r="L167" s="77"/>
    </row>
    <row r="168" spans="1:12" ht="14.4" x14ac:dyDescent="0.3">
      <c r="A168" s="20"/>
      <c r="B168" s="12"/>
      <c r="C168" s="9"/>
      <c r="D168" s="60"/>
      <c r="E168" s="52"/>
      <c r="F168" s="62"/>
      <c r="G168" s="39"/>
      <c r="H168" s="39"/>
      <c r="I168" s="39"/>
      <c r="J168" s="39"/>
      <c r="K168" s="40"/>
      <c r="L168" s="77"/>
    </row>
    <row r="169" spans="1:12" ht="14.4" x14ac:dyDescent="0.3">
      <c r="A169" s="21"/>
      <c r="B169" s="14"/>
      <c r="C169" s="6"/>
      <c r="D169" s="15" t="s">
        <v>30</v>
      </c>
      <c r="E169" s="7"/>
      <c r="F169" s="16">
        <f>SUM(F161:F168)</f>
        <v>750</v>
      </c>
      <c r="G169" s="16">
        <f>SUM(G161:G168)</f>
        <v>22.720000000000002</v>
      </c>
      <c r="H169" s="16">
        <f>SUM(H161:H168)</f>
        <v>23.249999999999996</v>
      </c>
      <c r="I169" s="16">
        <f>SUM(I161:I168)</f>
        <v>104.57</v>
      </c>
      <c r="J169" s="16">
        <f>SUM(J161:J168)</f>
        <v>690.42000000000007</v>
      </c>
      <c r="K169" s="22"/>
      <c r="L169" s="79">
        <f>SUM(L161:L168)</f>
        <v>83.89</v>
      </c>
    </row>
    <row r="170" spans="1:12" ht="15" thickBot="1" x14ac:dyDescent="0.3">
      <c r="A170" s="26">
        <f>A154</f>
        <v>2</v>
      </c>
      <c r="B170" s="27">
        <f>B154</f>
        <v>5</v>
      </c>
      <c r="C170" s="100" t="s">
        <v>4</v>
      </c>
      <c r="D170" s="101"/>
      <c r="E170" s="28"/>
      <c r="F170" s="29">
        <f>F160+F169</f>
        <v>1253</v>
      </c>
      <c r="G170" s="29">
        <f>G160+G169</f>
        <v>37.57</v>
      </c>
      <c r="H170" s="29">
        <f>H160+H169</f>
        <v>38.76</v>
      </c>
      <c r="I170" s="29">
        <f>I160+I169</f>
        <v>168.94</v>
      </c>
      <c r="J170" s="29">
        <f>J160+J169</f>
        <v>1139.9100000000001</v>
      </c>
      <c r="K170" s="29"/>
      <c r="L170" s="81">
        <f>L160+L169</f>
        <v>126.99000000000001</v>
      </c>
    </row>
    <row r="171" spans="1:12" ht="13.8" thickBot="1" x14ac:dyDescent="0.3">
      <c r="A171" s="24"/>
      <c r="B171" s="25"/>
      <c r="C171" s="106" t="s">
        <v>5</v>
      </c>
      <c r="D171" s="106"/>
      <c r="E171" s="106"/>
      <c r="F171" s="31">
        <f>(F21+F37+F54+F70+F86+F102+F119+F136+F153+F170)/(IF(F21=0,0,1)+IF(F37=0,0,1)+IF(F54=0,0,1)+IF(F70=0,0,1)+IF(F86=0,0,1)+IF(F102=0,0,1)+IF(F119=0,0,1)+IF(F136=0,0,1)+IF(F153=0,0,1)+IF(F170=0,0,1))</f>
        <v>1213.8</v>
      </c>
      <c r="G171" s="73">
        <f>(G21+G37+G54+G70+G86+G102+G119+G136+G153+G170)/(IF(G21=0,0,1)+IF(G37=0,0,1)+IF(G54=0,0,1)+IF(G70=0,0,1)+IF(G86=0,0,1)+IF(G102=0,0,1)+IF(G119=0,0,1)+IF(G136=0,0,1)+IF(G153=0,0,1)+IF(G170=0,0,1))</f>
        <v>41.974999999999994</v>
      </c>
      <c r="H171" s="73">
        <f>(H21+H37+H54+H70+H86+H102+H119+H136+H153+H170)/(IF(H21=0,0,1)+IF(H37=0,0,1)+IF(H54=0,0,1)+IF(H70=0,0,1)+IF(H86=0,0,1)+IF(H102=0,0,1)+IF(H119=0,0,1)+IF(H136=0,0,1)+IF(H153=0,0,1)+IF(H170=0,0,1))</f>
        <v>42.731999999999992</v>
      </c>
      <c r="I171" s="31">
        <f>(I21+I37+I54+I70+I86+I102+I119+I136+I153+I170)/(IF(I21=0,0,1)+IF(I37=0,0,1)+IF(I54=0,0,1)+IF(I70=0,0,1)+IF(I86=0,0,1)+IF(I102=0,0,1)+IF(I119=0,0,1)+IF(I136=0,0,1)+IF(I153=0,0,1)+IF(I170=0,0,1))</f>
        <v>185.80500000000001</v>
      </c>
      <c r="J171" s="31">
        <f>(J21+J37+J54+J70+J86+J102+J119+J136+J153+J170)/(IF(J21=0,0,1)+IF(J37=0,0,1)+IF(J54=0,0,1)+IF(J70=0,0,1)+IF(J86=0,0,1)+IF(J102=0,0,1)+IF(J119=0,0,1)+IF(J136=0,0,1)+IF(J153=0,0,1)+IF(J170=0,0,1))</f>
        <v>1281.1759999999999</v>
      </c>
      <c r="K171" s="31"/>
      <c r="L171" s="73">
        <f>(L21+L37+L54+L70+L86+L102+L119+L136+L153+L170)/(IF(L21=0,0,1)+IF(L37=0,0,1)+IF(L54=0,0,1)+IF(L70=0,0,1)+IF(L86=0,0,1)+IF(L102=0,0,1)+IF(L119=0,0,1)+IF(L136=0,0,1)+IF(L153=0,0,1)+IF(L170=0,0,1))</f>
        <v>126.99000000000001</v>
      </c>
    </row>
  </sheetData>
  <mergeCells count="14">
    <mergeCell ref="C170:D170"/>
    <mergeCell ref="C171:E171"/>
    <mergeCell ref="C70:D70"/>
    <mergeCell ref="C86:D86"/>
    <mergeCell ref="C102:D102"/>
    <mergeCell ref="C119:D119"/>
    <mergeCell ref="C136:D136"/>
    <mergeCell ref="C153:D153"/>
    <mergeCell ref="C54:D54"/>
    <mergeCell ref="C1:E1"/>
    <mergeCell ref="H1:K1"/>
    <mergeCell ref="H2:K2"/>
    <mergeCell ref="C21:D21"/>
    <mergeCell ref="C37:D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dcterms:created xsi:type="dcterms:W3CDTF">2022-05-16T14:23:56Z</dcterms:created>
  <dcterms:modified xsi:type="dcterms:W3CDTF">2025-04-06T13:18:23Z</dcterms:modified>
</cp:coreProperties>
</file>