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952"/>
  </bookViews>
  <sheets>
    <sheet name="Лист1 (2)" sheetId="2" r:id="rId1"/>
    <sheet name="Лист1" sheetId="1" r:id="rId2"/>
  </sheets>
  <calcPr calcId="144525"/>
</workbook>
</file>

<file path=xl/calcChain.xml><?xml version="1.0" encoding="utf-8"?>
<calcChain xmlns="http://schemas.openxmlformats.org/spreadsheetml/2006/main">
  <c r="G102" i="2" l="1"/>
  <c r="H102" i="2"/>
  <c r="I102" i="2"/>
  <c r="J102" i="2"/>
  <c r="F102" i="2"/>
  <c r="G101" i="2"/>
  <c r="H101" i="2"/>
  <c r="I101" i="2"/>
  <c r="J101" i="2"/>
  <c r="F101" i="2"/>
  <c r="G93" i="2"/>
  <c r="H93" i="2"/>
  <c r="I93" i="2"/>
  <c r="J93" i="2"/>
  <c r="F93" i="2"/>
  <c r="G85" i="2"/>
  <c r="H85" i="2"/>
  <c r="I85" i="2"/>
  <c r="J85" i="2"/>
  <c r="F85" i="2"/>
  <c r="J77" i="2" l="1"/>
  <c r="I77" i="2"/>
  <c r="H77" i="2"/>
  <c r="G77" i="2"/>
  <c r="F77" i="2"/>
  <c r="J69" i="2"/>
  <c r="I69" i="2"/>
  <c r="H69" i="2"/>
  <c r="G69" i="2"/>
  <c r="F69" i="2"/>
  <c r="J61" i="2"/>
  <c r="I61" i="2"/>
  <c r="H61" i="2"/>
  <c r="G61" i="2"/>
  <c r="F61" i="2"/>
  <c r="J53" i="2"/>
  <c r="I53" i="2"/>
  <c r="H53" i="2"/>
  <c r="G53" i="2"/>
  <c r="F53" i="2"/>
  <c r="J45" i="2"/>
  <c r="I45" i="2"/>
  <c r="H45" i="2"/>
  <c r="G45" i="2"/>
  <c r="F45" i="2"/>
  <c r="J37" i="2"/>
  <c r="I37" i="2"/>
  <c r="H37" i="2"/>
  <c r="G37" i="2"/>
  <c r="F37" i="2"/>
  <c r="J29" i="2"/>
  <c r="I29" i="2"/>
  <c r="H29" i="2"/>
  <c r="G29" i="2"/>
  <c r="F29" i="2"/>
  <c r="J21" i="2"/>
  <c r="I21" i="2"/>
  <c r="H21" i="2"/>
  <c r="G21" i="2"/>
  <c r="F21" i="2"/>
  <c r="J13" i="2"/>
  <c r="I13" i="2"/>
  <c r="H13" i="2"/>
  <c r="G13" i="2"/>
  <c r="F13" i="2"/>
  <c r="F113" i="1" l="1"/>
  <c r="F164" i="1" l="1"/>
  <c r="F147" i="1"/>
  <c r="F130" i="1"/>
  <c r="F122" i="1"/>
  <c r="G122" i="1"/>
  <c r="H122" i="1"/>
  <c r="I122" i="1"/>
  <c r="J122" i="1"/>
  <c r="L122" i="1"/>
  <c r="A123" i="1"/>
  <c r="B123" i="1"/>
  <c r="F96" i="1"/>
  <c r="F79" i="1"/>
  <c r="F63" i="1"/>
  <c r="F46" i="1"/>
  <c r="F29" i="1"/>
  <c r="F12" i="1"/>
  <c r="B174" i="1" l="1"/>
  <c r="A174" i="1"/>
  <c r="L173" i="1"/>
  <c r="J173" i="1"/>
  <c r="I173" i="1"/>
  <c r="H173" i="1"/>
  <c r="G173" i="1"/>
  <c r="F173" i="1"/>
  <c r="B165" i="1"/>
  <c r="A165" i="1"/>
  <c r="L164" i="1"/>
  <c r="J164" i="1"/>
  <c r="I164" i="1"/>
  <c r="I174" i="1" s="1"/>
  <c r="H164" i="1"/>
  <c r="G164" i="1"/>
  <c r="F174" i="1"/>
  <c r="B157" i="1"/>
  <c r="A157" i="1"/>
  <c r="L156" i="1"/>
  <c r="J156" i="1"/>
  <c r="I156" i="1"/>
  <c r="H156" i="1"/>
  <c r="G156" i="1"/>
  <c r="F156" i="1"/>
  <c r="F157" i="1" s="1"/>
  <c r="B148" i="1"/>
  <c r="A148" i="1"/>
  <c r="L147" i="1"/>
  <c r="L157" i="1" s="1"/>
  <c r="J147" i="1"/>
  <c r="I147" i="1"/>
  <c r="H147" i="1"/>
  <c r="G147" i="1"/>
  <c r="B140" i="1"/>
  <c r="A140" i="1"/>
  <c r="L139" i="1"/>
  <c r="J139" i="1"/>
  <c r="I139" i="1"/>
  <c r="H139" i="1"/>
  <c r="G139" i="1"/>
  <c r="F139" i="1"/>
  <c r="F140" i="1" s="1"/>
  <c r="B131" i="1"/>
  <c r="A131" i="1"/>
  <c r="L130" i="1"/>
  <c r="J130" i="1"/>
  <c r="I130" i="1"/>
  <c r="H130" i="1"/>
  <c r="G130" i="1"/>
  <c r="B114" i="1"/>
  <c r="A114" i="1"/>
  <c r="L113" i="1"/>
  <c r="L123" i="1" s="1"/>
  <c r="J113" i="1"/>
  <c r="J123" i="1" s="1"/>
  <c r="I113" i="1"/>
  <c r="I123" i="1" s="1"/>
  <c r="H113" i="1"/>
  <c r="H123" i="1" s="1"/>
  <c r="G113" i="1"/>
  <c r="G123" i="1" s="1"/>
  <c r="F123" i="1"/>
  <c r="B106" i="1"/>
  <c r="A106" i="1"/>
  <c r="L105" i="1"/>
  <c r="J105" i="1"/>
  <c r="I105" i="1"/>
  <c r="H105" i="1"/>
  <c r="G105" i="1"/>
  <c r="F105" i="1"/>
  <c r="B97" i="1"/>
  <c r="A97" i="1"/>
  <c r="L96" i="1"/>
  <c r="L106" i="1" s="1"/>
  <c r="J96" i="1"/>
  <c r="I96" i="1"/>
  <c r="I106" i="1" s="1"/>
  <c r="H96" i="1"/>
  <c r="H106" i="1" s="1"/>
  <c r="G96" i="1"/>
  <c r="F106" i="1"/>
  <c r="B89" i="1"/>
  <c r="A89" i="1"/>
  <c r="L88" i="1"/>
  <c r="J88" i="1"/>
  <c r="I88" i="1"/>
  <c r="H88" i="1"/>
  <c r="G88" i="1"/>
  <c r="F88" i="1"/>
  <c r="F89" i="1" s="1"/>
  <c r="B80" i="1"/>
  <c r="A80" i="1"/>
  <c r="L79" i="1"/>
  <c r="L89" i="1" s="1"/>
  <c r="J79" i="1"/>
  <c r="I79" i="1"/>
  <c r="I89" i="1" s="1"/>
  <c r="H79" i="1"/>
  <c r="H89" i="1" s="1"/>
  <c r="G79" i="1"/>
  <c r="B72" i="1"/>
  <c r="A72" i="1"/>
  <c r="L71" i="1"/>
  <c r="J71" i="1"/>
  <c r="I71" i="1"/>
  <c r="H71" i="1"/>
  <c r="G71" i="1"/>
  <c r="F71" i="1"/>
  <c r="F72" i="1" s="1"/>
  <c r="B64" i="1"/>
  <c r="A64" i="1"/>
  <c r="L63" i="1"/>
  <c r="L72" i="1" s="1"/>
  <c r="J63" i="1"/>
  <c r="I63" i="1"/>
  <c r="H63" i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H12" i="1"/>
  <c r="G12" i="1"/>
  <c r="F22" i="1"/>
  <c r="I157" i="1" l="1"/>
  <c r="I140" i="1"/>
  <c r="H157" i="1"/>
  <c r="I22" i="1"/>
  <c r="H22" i="1"/>
  <c r="J174" i="1"/>
  <c r="J106" i="1"/>
  <c r="G106" i="1"/>
  <c r="H39" i="1"/>
  <c r="L174" i="1"/>
  <c r="J22" i="1"/>
  <c r="G22" i="1"/>
  <c r="G157" i="1"/>
  <c r="J157" i="1"/>
  <c r="G140" i="1"/>
  <c r="J140" i="1"/>
  <c r="L140" i="1"/>
  <c r="J89" i="1"/>
  <c r="G89" i="1"/>
  <c r="J56" i="1"/>
  <c r="I56" i="1"/>
  <c r="G174" i="1"/>
  <c r="H140" i="1"/>
  <c r="H174" i="1"/>
  <c r="G39" i="1"/>
  <c r="J39" i="1"/>
  <c r="F175" i="1"/>
  <c r="I175" i="1" l="1"/>
  <c r="L175" i="1"/>
  <c r="G175" i="1"/>
  <c r="J175" i="1"/>
  <c r="H175" i="1"/>
</calcChain>
</file>

<file path=xl/sharedStrings.xml><?xml version="1.0" encoding="utf-8"?>
<sst xmlns="http://schemas.openxmlformats.org/spreadsheetml/2006/main" count="485" uniqueCount="133">
  <si>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</si>
  <si>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</si>
  <si>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</si>
  <si>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</si>
  <si>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</si>
  <si>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</si>
  <si>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</si>
  <si>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</si>
  <si>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</si>
  <si>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</si>
  <si>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</si>
  <si>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</si>
  <si>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</si>
  <si>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</si>
  <si>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</si>
  <si>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</si>
  <si>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</si>
  <si>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</si>
  <si>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</si>
  <si>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</si>
  <si>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</si>
  <si>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</si>
  <si>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</si>
  <si>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</si>
  <si>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</si>
  <si>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</si>
  <si>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</si>
  <si>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</si>
  <si>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</si>
  <si>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</si>
  <si>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</si>
  <si>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</si>
  <si>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</si>
  <si>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</si>
  <si>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</si>
  <si>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</si>
  <si>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</si>
  <si>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</si>
  <si>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40</t>
  </si>
  <si>
    <t>75</t>
  </si>
  <si>
    <t>185</t>
  </si>
  <si>
    <t>200</t>
  </si>
  <si>
    <t>доп.гарнир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</si>
  <si>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</si>
  <si>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</si>
  <si>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</si>
  <si>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</si>
  <si>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</si>
  <si>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</si>
  <si>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</si>
  <si>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</si>
  <si>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</si>
  <si>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Яблоки</t>
  </si>
  <si>
    <t>100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</si>
  <si>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</si>
  <si>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</si>
  <si>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</si>
  <si>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</si>
  <si>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</si>
  <si>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</si>
  <si>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</si>
  <si>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</si>
  <si>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</si>
  <si>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</si>
  <si>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Каша кукурузная молочная</t>
  </si>
  <si>
    <t>Птица тушеная в сметанно-томатном соусе</t>
  </si>
  <si>
    <t>Компот из свежих яблок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</si>
  <si>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</si>
  <si>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</si>
  <si>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</si>
  <si>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</si>
  <si>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</si>
  <si>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пшенная молочная</t>
  </si>
  <si>
    <t>доп. гарнир</t>
  </si>
  <si>
    <t>Жаркое из птицы (куриных грудок)</t>
  </si>
  <si>
    <t>45</t>
  </si>
  <si>
    <t>155</t>
  </si>
  <si>
    <t>Суп картофельный с горохом</t>
  </si>
  <si>
    <t>Биточки рыбные</t>
  </si>
  <si>
    <t>Каша пшеничная молочная</t>
  </si>
  <si>
    <t>Щи из св.капусты с картофелем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</si>
  <si>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</si>
  <si>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</si>
  <si>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</si>
  <si>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</si>
  <si>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</si>
  <si>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</si>
  <si>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</si>
  <si>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</si>
  <si>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</si>
  <si>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Икра кабачковая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</si>
  <si>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</si>
  <si>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</si>
  <si>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</si>
  <si>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</si>
  <si>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Каша гречневая вязкая</t>
  </si>
  <si>
    <t>Яйцо отварное</t>
  </si>
  <si>
    <t>Чай с сахаром</t>
  </si>
  <si>
    <t>Капуста квашеная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</si>
  <si>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</si>
  <si>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</si>
  <si>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</si>
  <si>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</si>
  <si>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Пряники</t>
  </si>
  <si>
    <t>35</t>
  </si>
  <si>
    <t>Тефтели мясные с геркулесом</t>
  </si>
  <si>
    <t>Пюре картофельное с маслом сливочным</t>
  </si>
  <si>
    <t>Каша яневая молочная с маслом сливочным</t>
  </si>
  <si>
    <t>Гуляш из куриной грудки</t>
  </si>
  <si>
    <t>Каша пшенная вязкая</t>
  </si>
  <si>
    <t xml:space="preserve">Каша пшеничная молочная </t>
  </si>
  <si>
    <t>Борщ  из свежей капусты с картофелем со сметаной</t>
  </si>
  <si>
    <t>Сок фруктовый ( нектар плодовый)</t>
  </si>
  <si>
    <t>Напиток из плодов шиповника</t>
  </si>
  <si>
    <t>Котлеты Домашние с гречкой</t>
  </si>
  <si>
    <t>Овощи тушенные с мясом</t>
  </si>
  <si>
    <t>доп.ганир</t>
  </si>
  <si>
    <t>Яблоко</t>
  </si>
  <si>
    <t>доп гарнир</t>
  </si>
  <si>
    <t>Капуста квашенная</t>
  </si>
  <si>
    <t>фркуты</t>
  </si>
  <si>
    <t>Запеканка картофельная с птицей</t>
  </si>
  <si>
    <t>Котлеты домашние с гречкой</t>
  </si>
  <si>
    <t>Макаронные изделия (рожки) отварные с маслом</t>
  </si>
  <si>
    <t>Биточки куринные Солнышко</t>
  </si>
  <si>
    <t>Каша пшеничная вязка с маслом сливочным</t>
  </si>
  <si>
    <t>Кофейный напиток</t>
  </si>
  <si>
    <t>Плов из куринной грудки</t>
  </si>
  <si>
    <t>Чай с лимоном</t>
  </si>
  <si>
    <t>Капуска квашенная</t>
  </si>
  <si>
    <t>фрукт</t>
  </si>
  <si>
    <t>Комарова Ш.Г.</t>
  </si>
  <si>
    <t>МБОУ "Благодатновская СОШ" 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</si>
</sst>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4" fillId="4" borderId="1" xfId="0" applyFont="1" applyFill="1" applyBorder="1"/>
    <xf numFmtId="0" fontId="14" fillId="4" borderId="4" xfId="0" applyFont="1" applyFill="1" applyBorder="1"/>
    <xf numFmtId="0" fontId="14" fillId="4" borderId="2" xfId="0" applyFont="1" applyFill="1" applyBorder="1"/>
    <xf numFmtId="0" fontId="15" fillId="4" borderId="1" xfId="0" applyFont="1" applyFill="1" applyBorder="1" applyAlignment="1">
      <alignment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 wrapText="1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49" fontId="16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6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5" fillId="4" borderId="5" xfId="0" applyFont="1" applyFill="1" applyBorder="1" applyAlignment="1">
      <alignment vertical="center" wrapText="1"/>
    </xf>
    <xf numFmtId="0" fontId="3" fillId="4" borderId="2" xfId="0" applyFont="1" applyFill="1" applyBorder="1"/>
    <xf numFmtId="0" fontId="0" fillId="2" borderId="4" xfId="0" applyFill="1" applyBorder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right"/>
    </xf>
    <xf numFmtId="49" fontId="15" fillId="4" borderId="23" xfId="0" applyNumberFormat="1" applyFont="1" applyFill="1" applyBorder="1" applyAlignment="1" applyProtection="1">
      <alignment horizontal="right"/>
      <protection locked="0"/>
    </xf>
    <xf numFmtId="49" fontId="15" fillId="4" borderId="8" xfId="0" applyNumberFormat="1" applyFont="1" applyFill="1" applyBorder="1" applyAlignment="1" applyProtection="1">
      <alignment horizontal="right"/>
      <protection locked="0"/>
    </xf>
    <xf numFmtId="49" fontId="15" fillId="4" borderId="24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/>
    <xf numFmtId="0" fontId="5" fillId="2" borderId="4" xfId="0" applyFont="1" applyFill="1" applyBorder="1" applyAlignment="1" applyProtection="1">
      <alignment horizontal="right" vertical="top" wrapText="1"/>
      <protection locked="0"/>
    </xf>
    <xf numFmtId="4" fontId="5" fillId="0" borderId="10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" fillId="4" borderId="5" xfId="0" applyFont="1" applyFill="1" applyBorder="1"/>
    <xf numFmtId="0" fontId="8" fillId="0" borderId="2" xfId="0" applyFont="1" applyFill="1" applyBorder="1" applyAlignment="1" applyProtection="1">
      <alignment horizontal="right"/>
      <protection locked="0"/>
    </xf>
    <xf numFmtId="0" fontId="15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16" fillId="0" borderId="4" xfId="0" applyFont="1" applyFill="1" applyBorder="1" applyAlignment="1" applyProtection="1">
      <alignment horizontal="center" vertical="top" wrapText="1"/>
      <protection locked="0"/>
    </xf>
    <xf numFmtId="0" fontId="8" fillId="0" borderId="5" xfId="0" applyFont="1" applyFill="1" applyBorder="1" applyAlignment="1" applyProtection="1">
      <alignment horizontal="right"/>
      <protection locked="0"/>
    </xf>
    <xf numFmtId="0" fontId="8" fillId="4" borderId="5" xfId="0" applyFont="1" applyFill="1" applyBorder="1" applyAlignment="1" applyProtection="1">
      <alignment horizontal="right"/>
      <protection locked="0"/>
    </xf>
    <xf numFmtId="0" fontId="16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7" fillId="4" borderId="5" xfId="0" applyFont="1" applyFill="1" applyBorder="1" applyAlignment="1" applyProtection="1">
      <alignment horizontal="right"/>
      <protection locked="0"/>
    </xf>
    <xf numFmtId="0" fontId="5" fillId="0" borderId="1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6" xfId="0" applyFill="1" applyBorder="1"/>
    <xf numFmtId="0" fontId="5" fillId="0" borderId="0" xfId="0" applyFont="1" applyFill="1"/>
    <xf numFmtId="2" fontId="16" fillId="4" borderId="4" xfId="0" applyNumberFormat="1" applyFont="1" applyFill="1" applyBorder="1" applyAlignment="1" applyProtection="1">
      <alignment horizontal="center" vertical="top" wrapText="1"/>
      <protection locked="0"/>
    </xf>
    <xf numFmtId="2" fontId="16" fillId="0" borderId="4" xfId="0" applyNumberFormat="1" applyFont="1" applyFill="1" applyBorder="1" applyAlignment="1" applyProtection="1">
      <alignment horizontal="center" vertical="top" wrapText="1"/>
      <protection locked="0"/>
    </xf>
    <xf numFmtId="4" fontId="16" fillId="4" borderId="4" xfId="0" applyNumberFormat="1" applyFont="1" applyFill="1" applyBorder="1" applyAlignment="1" applyProtection="1">
      <alignment horizontal="center" vertical="top" wrapText="1"/>
      <protection locked="0"/>
    </xf>
    <xf numFmtId="3" fontId="16" fillId="4" borderId="4" xfId="0" applyNumberFormat="1" applyFont="1" applyFill="1" applyBorder="1" applyAlignment="1" applyProtection="1">
      <alignment horizontal="center" vertical="top" wrapText="1"/>
      <protection locked="0"/>
    </xf>
    <xf numFmtId="3" fontId="5" fillId="2" borderId="4" xfId="0" applyNumberFormat="1" applyFont="1" applyFill="1" applyBorder="1" applyAlignment="1" applyProtection="1">
      <alignment horizontal="right" vertical="top" wrapText="1"/>
      <protection locked="0"/>
    </xf>
    <xf numFmtId="3" fontId="5" fillId="0" borderId="2" xfId="0" applyNumberFormat="1" applyFont="1" applyBorder="1" applyAlignment="1">
      <alignment horizontal="center" vertical="top" wrapText="1"/>
    </xf>
    <xf numFmtId="4" fontId="5" fillId="3" borderId="3" xfId="0" applyNumberFormat="1" applyFont="1" applyFill="1" applyBorder="1" applyAlignment="1">
      <alignment horizontal="center" vertical="top" wrapText="1"/>
    </xf>
    <xf numFmtId="3" fontId="5" fillId="3" borderId="3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workbookViewId="0">
      <pane xSplit="4" ySplit="5" topLeftCell="E79" activePane="bottomRight" state="frozen"/>
      <selection pane="topRight" activeCell="E1" sqref="E1"/>
      <selection pane="bottomLeft" activeCell="A6" sqref="A6"/>
      <selection pane="bottomRight" activeCell="H9" sqref="H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8" t="s">
        <v>132</v>
      </c>
      <c r="D1" s="109"/>
      <c r="E1" s="109"/>
      <c r="F1" s="68" t="s">
        <v>84</v>
      </c>
      <c r="G1" s="2" t="s">
        <v>16</v>
      </c>
      <c r="H1" s="110" t="s">
        <v>85</v>
      </c>
      <c r="I1" s="111"/>
      <c r="J1" s="111"/>
      <c r="K1" s="111"/>
    </row>
    <row r="2" spans="1:12" ht="17.399999999999999" x14ac:dyDescent="0.25">
      <c r="A2" s="32" t="s">
        <v>6</v>
      </c>
      <c r="C2" s="2"/>
      <c r="G2" s="2" t="s">
        <v>17</v>
      </c>
      <c r="H2" s="110" t="s">
        <v>131</v>
      </c>
      <c r="I2" s="111"/>
      <c r="J2" s="111"/>
      <c r="K2" s="111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ht="13.8" thickBot="1" x14ac:dyDescent="0.3">
      <c r="C4" s="2"/>
      <c r="D4" s="4"/>
      <c r="H4" s="43" t="s">
        <v>33</v>
      </c>
      <c r="I4" s="43" t="s">
        <v>34</v>
      </c>
      <c r="J4" s="43" t="s">
        <v>35</v>
      </c>
    </row>
    <row r="5" spans="1:12" ht="31.2" thickBot="1" x14ac:dyDescent="0.3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23">
        <v>1</v>
      </c>
      <c r="B6" s="10">
        <v>1</v>
      </c>
      <c r="C6" s="8" t="s">
        <v>19</v>
      </c>
      <c r="D6" s="60" t="s">
        <v>25</v>
      </c>
      <c r="E6" s="52" t="s">
        <v>114</v>
      </c>
      <c r="F6" s="62">
        <v>90</v>
      </c>
      <c r="G6" s="81">
        <v>8.01</v>
      </c>
      <c r="H6" s="81">
        <v>11.14</v>
      </c>
      <c r="I6" s="81">
        <v>35.71</v>
      </c>
      <c r="J6" s="81">
        <v>248</v>
      </c>
      <c r="K6" s="40"/>
      <c r="L6" s="39"/>
    </row>
    <row r="7" spans="1:12" ht="14.4" x14ac:dyDescent="0.3">
      <c r="A7" s="20"/>
      <c r="B7" s="12"/>
      <c r="C7" s="9"/>
      <c r="D7" s="60" t="s">
        <v>116</v>
      </c>
      <c r="E7" s="52" t="s">
        <v>96</v>
      </c>
      <c r="F7" s="62">
        <v>40</v>
      </c>
      <c r="G7" s="81">
        <v>5.08</v>
      </c>
      <c r="H7" s="81">
        <v>4.5999999999999996</v>
      </c>
      <c r="I7" s="81">
        <v>0.28000000000000003</v>
      </c>
      <c r="J7" s="81">
        <v>63</v>
      </c>
      <c r="K7" s="40"/>
      <c r="L7" s="39"/>
    </row>
    <row r="8" spans="1:12" ht="27.6" x14ac:dyDescent="0.3">
      <c r="A8" s="20"/>
      <c r="B8" s="12"/>
      <c r="C8" s="9"/>
      <c r="D8" s="64" t="s">
        <v>26</v>
      </c>
      <c r="E8" s="52" t="s">
        <v>45</v>
      </c>
      <c r="F8" s="76">
        <v>153</v>
      </c>
      <c r="G8" s="81">
        <v>5.68</v>
      </c>
      <c r="H8" s="81">
        <v>2.88</v>
      </c>
      <c r="I8" s="81">
        <v>31.96</v>
      </c>
      <c r="J8" s="81">
        <v>176.1</v>
      </c>
      <c r="K8" s="40"/>
      <c r="L8" s="39"/>
    </row>
    <row r="9" spans="1:12" ht="14.4" x14ac:dyDescent="0.3">
      <c r="A9" s="20"/>
      <c r="B9" s="12"/>
      <c r="C9" s="9"/>
      <c r="D9" s="60" t="s">
        <v>27</v>
      </c>
      <c r="E9" s="52" t="s">
        <v>97</v>
      </c>
      <c r="F9" s="60">
        <v>200</v>
      </c>
      <c r="G9" s="81">
        <v>7.0000000000000007E-2</v>
      </c>
      <c r="H9" s="81">
        <v>0.02</v>
      </c>
      <c r="I9" s="81">
        <v>8</v>
      </c>
      <c r="J9" s="81">
        <v>32</v>
      </c>
      <c r="K9" s="40"/>
      <c r="L9" s="39"/>
    </row>
    <row r="10" spans="1:12" ht="14.4" x14ac:dyDescent="0.3">
      <c r="A10" s="20"/>
      <c r="B10" s="12"/>
      <c r="C10" s="9"/>
      <c r="D10" s="60" t="s">
        <v>29</v>
      </c>
      <c r="E10" s="52" t="s">
        <v>44</v>
      </c>
      <c r="F10" s="60">
        <v>20</v>
      </c>
      <c r="G10" s="81">
        <v>1.32</v>
      </c>
      <c r="H10" s="81">
        <v>0.24</v>
      </c>
      <c r="I10" s="81">
        <v>7.92</v>
      </c>
      <c r="J10" s="81">
        <v>39.6</v>
      </c>
      <c r="K10" s="40"/>
      <c r="L10" s="39"/>
    </row>
    <row r="11" spans="1:12" ht="14.4" x14ac:dyDescent="0.3">
      <c r="A11" s="20"/>
      <c r="B11" s="12"/>
      <c r="C11" s="9"/>
      <c r="D11" s="65"/>
      <c r="E11" s="66"/>
      <c r="F11" s="67"/>
      <c r="G11" s="81"/>
      <c r="H11" s="81"/>
      <c r="I11" s="81"/>
      <c r="J11" s="81"/>
      <c r="K11" s="40"/>
      <c r="L11" s="39"/>
    </row>
    <row r="12" spans="1:12" ht="14.4" x14ac:dyDescent="0.3">
      <c r="A12" s="20"/>
      <c r="B12" s="12"/>
      <c r="C12" s="9"/>
      <c r="D12" s="5"/>
      <c r="E12" s="38"/>
      <c r="F12" s="39"/>
      <c r="G12" s="39"/>
      <c r="H12" s="39"/>
      <c r="I12" s="39"/>
      <c r="J12" s="39"/>
      <c r="K12" s="40"/>
      <c r="L12" s="39"/>
    </row>
    <row r="13" spans="1:12" ht="15" thickBot="1" x14ac:dyDescent="0.35">
      <c r="A13" s="21"/>
      <c r="B13" s="14"/>
      <c r="C13" s="6"/>
      <c r="D13" s="15" t="s">
        <v>30</v>
      </c>
      <c r="E13" s="7"/>
      <c r="F13" s="16">
        <f>SUM(F6:F12)</f>
        <v>503</v>
      </c>
      <c r="G13" s="16">
        <f>SUM(G6:G12)</f>
        <v>20.16</v>
      </c>
      <c r="H13" s="16">
        <f>SUM(H6:H12)</f>
        <v>18.88</v>
      </c>
      <c r="I13" s="16">
        <f>SUM(I6:I12)</f>
        <v>83.87</v>
      </c>
      <c r="J13" s="16">
        <f>SUM(J6:J12)</f>
        <v>558.70000000000005</v>
      </c>
      <c r="K13" s="22"/>
      <c r="L13" s="16">
        <v>66.760000000000005</v>
      </c>
    </row>
    <row r="14" spans="1:12" ht="14.4" x14ac:dyDescent="0.3">
      <c r="A14" s="11">
        <v>1</v>
      </c>
      <c r="B14" s="12">
        <v>2</v>
      </c>
      <c r="C14" s="19" t="s">
        <v>19</v>
      </c>
      <c r="D14" s="60" t="s">
        <v>25</v>
      </c>
      <c r="E14" s="52" t="s">
        <v>88</v>
      </c>
      <c r="F14" s="62">
        <v>90</v>
      </c>
      <c r="G14" s="39">
        <v>6.01</v>
      </c>
      <c r="H14" s="39">
        <v>11.53</v>
      </c>
      <c r="I14" s="39">
        <v>12.88</v>
      </c>
      <c r="J14" s="39">
        <v>183.45</v>
      </c>
      <c r="K14" s="40"/>
      <c r="L14" s="39"/>
    </row>
    <row r="15" spans="1:12" ht="14.4" x14ac:dyDescent="0.3">
      <c r="A15" s="11"/>
      <c r="B15" s="12"/>
      <c r="C15" s="9"/>
      <c r="D15" s="72" t="s">
        <v>26</v>
      </c>
      <c r="E15" s="52" t="s">
        <v>89</v>
      </c>
      <c r="F15" s="62">
        <v>153</v>
      </c>
      <c r="G15" s="39">
        <v>6.7</v>
      </c>
      <c r="H15" s="39">
        <v>4.38</v>
      </c>
      <c r="I15" s="39">
        <v>35.99</v>
      </c>
      <c r="J15" s="39">
        <v>227</v>
      </c>
      <c r="K15" s="40"/>
      <c r="L15" s="39"/>
    </row>
    <row r="16" spans="1:12" ht="14.4" x14ac:dyDescent="0.3">
      <c r="A16" s="11"/>
      <c r="B16" s="12"/>
      <c r="C16" s="9"/>
      <c r="D16" s="60" t="s">
        <v>27</v>
      </c>
      <c r="E16" s="52" t="s">
        <v>49</v>
      </c>
      <c r="F16" s="60">
        <v>200</v>
      </c>
      <c r="G16" s="39">
        <v>3.17</v>
      </c>
      <c r="H16" s="39">
        <v>2.68</v>
      </c>
      <c r="I16" s="39">
        <v>9.98</v>
      </c>
      <c r="J16" s="39">
        <v>60.1</v>
      </c>
      <c r="K16" s="40"/>
      <c r="L16" s="39"/>
    </row>
    <row r="17" spans="1:12" ht="14.4" x14ac:dyDescent="0.3">
      <c r="A17" s="11"/>
      <c r="B17" s="12"/>
      <c r="C17" s="9"/>
      <c r="D17" s="61" t="s">
        <v>28</v>
      </c>
      <c r="E17" s="63" t="s">
        <v>43</v>
      </c>
      <c r="F17" s="61">
        <v>30</v>
      </c>
      <c r="G17" s="39">
        <v>2.2799999999999998</v>
      </c>
      <c r="H17" s="39">
        <v>0.24</v>
      </c>
      <c r="I17" s="39">
        <v>14.76</v>
      </c>
      <c r="J17" s="39">
        <v>70.5</v>
      </c>
      <c r="K17" s="40"/>
      <c r="L17" s="39"/>
    </row>
    <row r="18" spans="1:12" ht="14.4" x14ac:dyDescent="0.3">
      <c r="A18" s="11"/>
      <c r="B18" s="12"/>
      <c r="C18" s="9"/>
      <c r="D18" s="60" t="s">
        <v>29</v>
      </c>
      <c r="E18" s="52" t="s">
        <v>44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4.4" x14ac:dyDescent="0.3">
      <c r="A19" s="11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4.4" x14ac:dyDescent="0.3">
      <c r="A20" s="11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thickBot="1" x14ac:dyDescent="0.35">
      <c r="A21" s="13"/>
      <c r="B21" s="14"/>
      <c r="C21" s="6"/>
      <c r="D21" s="15" t="s">
        <v>30</v>
      </c>
      <c r="E21" s="7"/>
      <c r="F21" s="16">
        <f>SUM(F14:F20)</f>
        <v>503</v>
      </c>
      <c r="G21" s="16">
        <f>SUM(G14:G20)</f>
        <v>20.14</v>
      </c>
      <c r="H21" s="16">
        <f>SUM(H14:H20)</f>
        <v>19.189999999999998</v>
      </c>
      <c r="I21" s="16">
        <f>SUM(I14:I20)</f>
        <v>85.490000000000009</v>
      </c>
      <c r="J21" s="16">
        <f>SUM(J14:J20)</f>
        <v>600.44999999999993</v>
      </c>
      <c r="K21" s="22"/>
      <c r="L21" s="16">
        <v>66.760000000000005</v>
      </c>
    </row>
    <row r="22" spans="1:12" ht="14.4" x14ac:dyDescent="0.3">
      <c r="A22" s="17">
        <v>1</v>
      </c>
      <c r="B22" s="18">
        <v>3</v>
      </c>
      <c r="C22" s="19" t="s">
        <v>19</v>
      </c>
      <c r="D22" s="60" t="s">
        <v>25</v>
      </c>
      <c r="E22" s="52" t="s">
        <v>58</v>
      </c>
      <c r="F22" s="62">
        <v>200</v>
      </c>
      <c r="G22" s="78">
        <v>15.42</v>
      </c>
      <c r="H22" s="78">
        <v>17.96</v>
      </c>
      <c r="I22" s="78">
        <v>38.93</v>
      </c>
      <c r="J22" s="78">
        <v>390.5</v>
      </c>
      <c r="K22" s="40"/>
      <c r="L22" s="39"/>
    </row>
    <row r="23" spans="1:12" ht="14.4" x14ac:dyDescent="0.3">
      <c r="A23" s="20"/>
      <c r="B23" s="12"/>
      <c r="C23" s="9"/>
      <c r="D23" s="82" t="s">
        <v>22</v>
      </c>
      <c r="E23" s="52" t="s">
        <v>117</v>
      </c>
      <c r="F23" s="62">
        <v>100</v>
      </c>
      <c r="G23" s="78">
        <v>0.4</v>
      </c>
      <c r="H23" s="78">
        <v>0.4</v>
      </c>
      <c r="I23" s="78">
        <v>9.8000000000000007</v>
      </c>
      <c r="J23" s="78">
        <v>47</v>
      </c>
      <c r="K23" s="40"/>
      <c r="L23" s="39"/>
    </row>
    <row r="24" spans="1:12" ht="14.4" x14ac:dyDescent="0.3">
      <c r="A24" s="20"/>
      <c r="B24" s="12"/>
      <c r="C24" s="9"/>
      <c r="D24" s="60" t="s">
        <v>27</v>
      </c>
      <c r="E24" s="52" t="s">
        <v>37</v>
      </c>
      <c r="F24" s="60">
        <v>200</v>
      </c>
      <c r="G24" s="78">
        <v>0.13</v>
      </c>
      <c r="H24" s="78">
        <v>0.02</v>
      </c>
      <c r="I24" s="78">
        <v>8.1999999999999993</v>
      </c>
      <c r="J24" s="78">
        <v>34.020000000000003</v>
      </c>
      <c r="K24" s="40"/>
      <c r="L24" s="39"/>
    </row>
    <row r="25" spans="1:12" ht="14.4" x14ac:dyDescent="0.3">
      <c r="A25" s="20"/>
      <c r="B25" s="12"/>
      <c r="C25" s="9"/>
      <c r="D25" s="61" t="s">
        <v>28</v>
      </c>
      <c r="E25" s="63" t="s">
        <v>43</v>
      </c>
      <c r="F25" s="61">
        <v>30</v>
      </c>
      <c r="G25" s="78">
        <v>2.2799999999999998</v>
      </c>
      <c r="H25" s="78">
        <v>0.24</v>
      </c>
      <c r="I25" s="78">
        <v>14.76</v>
      </c>
      <c r="J25" s="78">
        <v>70.5</v>
      </c>
      <c r="K25" s="40"/>
      <c r="L25" s="39"/>
    </row>
    <row r="26" spans="1:12" ht="14.4" x14ac:dyDescent="0.3">
      <c r="A26" s="20"/>
      <c r="B26" s="12"/>
      <c r="C26" s="9"/>
      <c r="D26" s="60" t="s">
        <v>29</v>
      </c>
      <c r="E26" s="52" t="s">
        <v>44</v>
      </c>
      <c r="F26" s="60">
        <v>20</v>
      </c>
      <c r="G26" s="78">
        <v>1.32</v>
      </c>
      <c r="H26" s="78">
        <v>0.24</v>
      </c>
      <c r="I26" s="78">
        <v>7.92</v>
      </c>
      <c r="J26" s="78">
        <v>39.6</v>
      </c>
      <c r="K26" s="40"/>
      <c r="L26" s="39"/>
    </row>
    <row r="27" spans="1:12" ht="14.4" x14ac:dyDescent="0.3">
      <c r="A27" s="20"/>
      <c r="B27" s="12"/>
      <c r="C27" s="9"/>
      <c r="D27" s="65"/>
      <c r="E27" s="66"/>
      <c r="F27" s="67"/>
      <c r="G27" s="39"/>
      <c r="H27" s="39"/>
      <c r="I27" s="39"/>
      <c r="J27" s="39"/>
      <c r="K27" s="40"/>
      <c r="L27" s="39"/>
    </row>
    <row r="28" spans="1:12" ht="14.4" x14ac:dyDescent="0.3">
      <c r="A28" s="20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thickBot="1" x14ac:dyDescent="0.35">
      <c r="A29" s="21"/>
      <c r="B29" s="14"/>
      <c r="C29" s="6"/>
      <c r="D29" s="15" t="s">
        <v>30</v>
      </c>
      <c r="E29" s="7"/>
      <c r="F29" s="16">
        <f>SUM(F22:F28)</f>
        <v>550</v>
      </c>
      <c r="G29" s="16">
        <f>SUM(G22:G28)</f>
        <v>19.55</v>
      </c>
      <c r="H29" s="16">
        <f>SUM(H22:H28)</f>
        <v>18.859999999999996</v>
      </c>
      <c r="I29" s="16">
        <f>SUM(I22:I28)</f>
        <v>79.610000000000014</v>
      </c>
      <c r="J29" s="16">
        <f>SUM(J22:J28)</f>
        <v>581.62</v>
      </c>
      <c r="K29" s="22"/>
      <c r="L29" s="16">
        <v>66.760000000000005</v>
      </c>
    </row>
    <row r="30" spans="1:12" ht="14.4" x14ac:dyDescent="0.3">
      <c r="A30" s="17">
        <v>1</v>
      </c>
      <c r="B30" s="18">
        <v>4</v>
      </c>
      <c r="C30" s="19" t="s">
        <v>19</v>
      </c>
      <c r="D30" s="60" t="s">
        <v>25</v>
      </c>
      <c r="E30" s="52" t="s">
        <v>115</v>
      </c>
      <c r="F30" s="62">
        <v>200</v>
      </c>
      <c r="G30" s="39">
        <v>14.05</v>
      </c>
      <c r="H30" s="39">
        <v>15.97</v>
      </c>
      <c r="I30" s="39">
        <v>32.799999999999997</v>
      </c>
      <c r="J30" s="39">
        <v>374.45</v>
      </c>
      <c r="K30" s="40"/>
      <c r="L30" s="39"/>
    </row>
    <row r="31" spans="1:12" ht="14.4" x14ac:dyDescent="0.3">
      <c r="A31" s="20"/>
      <c r="B31" s="12"/>
      <c r="C31" s="9"/>
      <c r="D31" s="82" t="s">
        <v>118</v>
      </c>
      <c r="E31" s="52" t="s">
        <v>119</v>
      </c>
      <c r="F31" s="62">
        <v>50</v>
      </c>
      <c r="G31" s="39">
        <v>0.85</v>
      </c>
      <c r="H31" s="39">
        <v>2.5</v>
      </c>
      <c r="I31" s="39">
        <v>4.22</v>
      </c>
      <c r="J31" s="39">
        <v>42.85</v>
      </c>
      <c r="K31" s="40"/>
      <c r="L31" s="39"/>
    </row>
    <row r="32" spans="1:12" ht="14.4" x14ac:dyDescent="0.3">
      <c r="A32" s="20"/>
      <c r="B32" s="12"/>
      <c r="C32" s="9"/>
      <c r="D32" s="60" t="s">
        <v>27</v>
      </c>
      <c r="E32" s="52" t="s">
        <v>93</v>
      </c>
      <c r="F32" s="60">
        <v>200</v>
      </c>
      <c r="G32" s="39">
        <v>0.75</v>
      </c>
      <c r="H32" s="39">
        <v>0.06</v>
      </c>
      <c r="I32" s="39">
        <v>15.95</v>
      </c>
      <c r="J32" s="39">
        <v>68.52</v>
      </c>
      <c r="K32" s="40"/>
      <c r="L32" s="39"/>
    </row>
    <row r="33" spans="1:12" ht="14.4" x14ac:dyDescent="0.3">
      <c r="A33" s="20"/>
      <c r="B33" s="12"/>
      <c r="C33" s="9"/>
      <c r="D33" s="61" t="s">
        <v>28</v>
      </c>
      <c r="E33" s="63" t="s">
        <v>43</v>
      </c>
      <c r="F33" s="61">
        <v>30</v>
      </c>
      <c r="G33" s="39">
        <v>2.2799999999999998</v>
      </c>
      <c r="H33" s="39">
        <v>0.23999999999999996</v>
      </c>
      <c r="I33" s="39">
        <v>14.759999999999998</v>
      </c>
      <c r="J33" s="39">
        <v>70.5</v>
      </c>
      <c r="K33" s="40"/>
      <c r="L33" s="39"/>
    </row>
    <row r="34" spans="1:12" ht="14.4" x14ac:dyDescent="0.3">
      <c r="A34" s="20"/>
      <c r="B34" s="12"/>
      <c r="C34" s="9"/>
      <c r="D34" s="60" t="s">
        <v>29</v>
      </c>
      <c r="E34" s="52" t="s">
        <v>44</v>
      </c>
      <c r="F34" s="60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39"/>
    </row>
    <row r="35" spans="1:12" ht="14.4" x14ac:dyDescent="0.3">
      <c r="A35" s="20"/>
      <c r="B35" s="12"/>
      <c r="C35" s="9"/>
      <c r="D35" s="65"/>
      <c r="E35" s="66"/>
      <c r="F35" s="67"/>
      <c r="G35" s="39"/>
      <c r="H35" s="39"/>
      <c r="I35" s="39"/>
      <c r="J35" s="39"/>
      <c r="K35" s="40"/>
      <c r="L35" s="39"/>
    </row>
    <row r="36" spans="1:12" ht="14.4" x14ac:dyDescent="0.3">
      <c r="A36" s="20"/>
      <c r="B36" s="12"/>
      <c r="C36" s="9"/>
      <c r="D36" s="5"/>
      <c r="E36" s="38"/>
      <c r="F36" s="39"/>
      <c r="G36" s="39"/>
      <c r="H36" s="39"/>
      <c r="I36" s="39"/>
      <c r="J36" s="39"/>
      <c r="K36" s="40"/>
      <c r="L36" s="39"/>
    </row>
    <row r="37" spans="1:12" ht="15" thickBot="1" x14ac:dyDescent="0.35">
      <c r="A37" s="21"/>
      <c r="B37" s="14"/>
      <c r="C37" s="6"/>
      <c r="D37" s="15" t="s">
        <v>30</v>
      </c>
      <c r="E37" s="7"/>
      <c r="F37" s="16">
        <f>SUM(F30:F36)</f>
        <v>510</v>
      </c>
      <c r="G37" s="16">
        <f>SUM(G30:G36)</f>
        <v>19.91</v>
      </c>
      <c r="H37" s="16">
        <f>SUM(H30:H36)</f>
        <v>19.129999999999995</v>
      </c>
      <c r="I37" s="16">
        <f>SUM(I30:I36)</f>
        <v>79.609999999999985</v>
      </c>
      <c r="J37" s="16">
        <f>SUM(J30:J36)</f>
        <v>615.71999999999991</v>
      </c>
      <c r="K37" s="22"/>
      <c r="L37" s="16">
        <v>66.760000000000005</v>
      </c>
    </row>
    <row r="38" spans="1:12" ht="14.4" x14ac:dyDescent="0.3">
      <c r="A38" s="17">
        <v>1</v>
      </c>
      <c r="B38" s="18">
        <v>5</v>
      </c>
      <c r="C38" s="19" t="s">
        <v>19</v>
      </c>
      <c r="D38" s="60" t="s">
        <v>25</v>
      </c>
      <c r="E38" s="52" t="s">
        <v>94</v>
      </c>
      <c r="F38" s="62">
        <v>150</v>
      </c>
      <c r="G38" s="78">
        <v>15.55</v>
      </c>
      <c r="H38" s="78">
        <v>18.350000000000001</v>
      </c>
      <c r="I38" s="78">
        <v>36.03</v>
      </c>
      <c r="J38" s="78">
        <v>398.93</v>
      </c>
      <c r="K38" s="40"/>
      <c r="L38" s="39"/>
    </row>
    <row r="39" spans="1:12" ht="14.4" x14ac:dyDescent="0.3">
      <c r="A39" s="20"/>
      <c r="B39" s="12"/>
      <c r="C39" s="9"/>
      <c r="D39" s="82" t="s">
        <v>120</v>
      </c>
      <c r="E39" s="52" t="s">
        <v>117</v>
      </c>
      <c r="F39" s="62">
        <v>100</v>
      </c>
      <c r="G39" s="78">
        <v>0.4</v>
      </c>
      <c r="H39" s="78">
        <v>0.4</v>
      </c>
      <c r="I39" s="78">
        <v>9.8000000000000007</v>
      </c>
      <c r="J39" s="78">
        <v>47</v>
      </c>
      <c r="K39" s="40"/>
      <c r="L39" s="39"/>
    </row>
    <row r="40" spans="1:12" ht="14.4" x14ac:dyDescent="0.3">
      <c r="A40" s="20"/>
      <c r="B40" s="12"/>
      <c r="C40" s="9"/>
      <c r="D40" s="60" t="s">
        <v>27</v>
      </c>
      <c r="E40" s="52" t="s">
        <v>97</v>
      </c>
      <c r="F40" s="60">
        <v>200</v>
      </c>
      <c r="G40" s="78">
        <v>7.0000000000000007E-2</v>
      </c>
      <c r="H40" s="78">
        <v>0.02</v>
      </c>
      <c r="I40" s="78">
        <v>8</v>
      </c>
      <c r="J40" s="78">
        <v>32</v>
      </c>
      <c r="K40" s="40"/>
      <c r="L40" s="39"/>
    </row>
    <row r="41" spans="1:12" ht="14.4" x14ac:dyDescent="0.3">
      <c r="A41" s="20"/>
      <c r="B41" s="12"/>
      <c r="C41" s="9"/>
      <c r="D41" s="61" t="s">
        <v>28</v>
      </c>
      <c r="E41" s="63" t="s">
        <v>43</v>
      </c>
      <c r="F41" s="61">
        <v>30</v>
      </c>
      <c r="G41" s="78">
        <v>2.2000000000000002</v>
      </c>
      <c r="H41" s="78">
        <v>0.23999999999999996</v>
      </c>
      <c r="I41" s="78">
        <v>14.76</v>
      </c>
      <c r="J41" s="78">
        <v>70.5</v>
      </c>
      <c r="K41" s="40"/>
      <c r="L41" s="39"/>
    </row>
    <row r="42" spans="1:12" ht="14.4" x14ac:dyDescent="0.3">
      <c r="A42" s="20"/>
      <c r="B42" s="12"/>
      <c r="C42" s="9"/>
      <c r="D42" s="60" t="s">
        <v>29</v>
      </c>
      <c r="E42" s="52" t="s">
        <v>44</v>
      </c>
      <c r="F42" s="60">
        <v>30</v>
      </c>
      <c r="G42" s="78">
        <v>1.98</v>
      </c>
      <c r="H42" s="78">
        <v>0.36</v>
      </c>
      <c r="I42" s="78">
        <v>11.88</v>
      </c>
      <c r="J42" s="78">
        <v>59.4</v>
      </c>
      <c r="K42" s="40"/>
      <c r="L42" s="39"/>
    </row>
    <row r="43" spans="1:12" ht="14.4" x14ac:dyDescent="0.3">
      <c r="A43" s="20"/>
      <c r="B43" s="12"/>
      <c r="C43" s="9"/>
      <c r="D43" s="65"/>
      <c r="E43" s="66"/>
      <c r="F43" s="67"/>
      <c r="G43" s="39"/>
      <c r="H43" s="39"/>
      <c r="I43" s="39"/>
      <c r="J43" s="39"/>
      <c r="K43" s="40"/>
      <c r="L43" s="39"/>
    </row>
    <row r="44" spans="1:12" ht="14.4" x14ac:dyDescent="0.3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4.4" x14ac:dyDescent="0.3">
      <c r="A45" s="21"/>
      <c r="B45" s="14"/>
      <c r="C45" s="6"/>
      <c r="D45" s="15" t="s">
        <v>30</v>
      </c>
      <c r="E45" s="7"/>
      <c r="F45" s="16">
        <f>SUM(F38:F44)</f>
        <v>510</v>
      </c>
      <c r="G45" s="79">
        <f>SUM(G38:G44)</f>
        <v>20.2</v>
      </c>
      <c r="H45" s="16">
        <f>SUM(H38:H44)</f>
        <v>19.369999999999997</v>
      </c>
      <c r="I45" s="16">
        <f>SUM(I38:I44)</f>
        <v>80.47</v>
      </c>
      <c r="J45" s="16">
        <f>SUM(J38:J44)</f>
        <v>607.83000000000004</v>
      </c>
      <c r="K45" s="22"/>
      <c r="L45" s="16">
        <v>80.66</v>
      </c>
    </row>
    <row r="46" spans="1:12" ht="14.4" x14ac:dyDescent="0.3">
      <c r="A46" s="20">
        <v>2</v>
      </c>
      <c r="B46" s="12">
        <v>6</v>
      </c>
      <c r="C46" s="9" t="s">
        <v>19</v>
      </c>
      <c r="D46" s="60" t="s">
        <v>25</v>
      </c>
      <c r="E46" s="52" t="s">
        <v>121</v>
      </c>
      <c r="F46" s="62">
        <v>180</v>
      </c>
      <c r="G46" s="78">
        <v>10.58</v>
      </c>
      <c r="H46" s="78">
        <v>14.26</v>
      </c>
      <c r="I46" s="78">
        <v>12.09</v>
      </c>
      <c r="J46" s="78">
        <v>174.1</v>
      </c>
      <c r="K46" s="40"/>
      <c r="L46" s="39"/>
    </row>
    <row r="47" spans="1:12" ht="14.4" x14ac:dyDescent="0.3">
      <c r="A47" s="20"/>
      <c r="B47" s="12"/>
      <c r="C47" s="9"/>
      <c r="D47" s="60" t="s">
        <v>27</v>
      </c>
      <c r="E47" s="52" t="s">
        <v>46</v>
      </c>
      <c r="F47" s="60">
        <v>200</v>
      </c>
      <c r="G47" s="78">
        <v>0.7</v>
      </c>
      <c r="H47" s="78">
        <v>0.1</v>
      </c>
      <c r="I47" s="78">
        <v>22.03</v>
      </c>
      <c r="J47" s="78">
        <v>92.9</v>
      </c>
      <c r="K47" s="40"/>
      <c r="L47" s="39"/>
    </row>
    <row r="48" spans="1:12" ht="14.4" x14ac:dyDescent="0.3">
      <c r="A48" s="20"/>
      <c r="B48" s="12"/>
      <c r="C48" s="9"/>
      <c r="D48" s="83" t="s">
        <v>59</v>
      </c>
      <c r="E48" s="63" t="s">
        <v>60</v>
      </c>
      <c r="F48" s="61">
        <v>40</v>
      </c>
      <c r="G48" s="78">
        <v>2.96</v>
      </c>
      <c r="H48" s="78">
        <v>3.76</v>
      </c>
      <c r="I48" s="78">
        <v>10.84</v>
      </c>
      <c r="J48" s="78">
        <v>124.28</v>
      </c>
      <c r="K48" s="40"/>
      <c r="L48" s="39"/>
    </row>
    <row r="49" spans="1:12" ht="14.4" x14ac:dyDescent="0.3">
      <c r="A49" s="20"/>
      <c r="B49" s="12"/>
      <c r="C49" s="9"/>
      <c r="D49" s="61" t="s">
        <v>28</v>
      </c>
      <c r="E49" s="63" t="s">
        <v>43</v>
      </c>
      <c r="F49" s="61">
        <v>40</v>
      </c>
      <c r="G49" s="78">
        <v>3.04</v>
      </c>
      <c r="H49" s="78">
        <v>0.32</v>
      </c>
      <c r="I49" s="78">
        <v>19.68</v>
      </c>
      <c r="J49" s="78">
        <v>94</v>
      </c>
      <c r="K49" s="40"/>
      <c r="L49" s="39"/>
    </row>
    <row r="50" spans="1:12" ht="14.4" x14ac:dyDescent="0.3">
      <c r="A50" s="20"/>
      <c r="B50" s="12"/>
      <c r="C50" s="9"/>
      <c r="D50" s="60" t="s">
        <v>29</v>
      </c>
      <c r="E50" s="52" t="s">
        <v>44</v>
      </c>
      <c r="F50" s="60">
        <v>40</v>
      </c>
      <c r="G50" s="78">
        <v>2.64</v>
      </c>
      <c r="H50" s="78">
        <v>0.48</v>
      </c>
      <c r="I50" s="78">
        <v>15.84</v>
      </c>
      <c r="J50" s="78">
        <v>79.2</v>
      </c>
      <c r="K50" s="40"/>
      <c r="L50" s="39"/>
    </row>
    <row r="51" spans="1:12" ht="14.4" x14ac:dyDescent="0.3">
      <c r="A51" s="20"/>
      <c r="B51" s="12"/>
      <c r="C51" s="9"/>
      <c r="D51" s="65"/>
      <c r="E51" s="66"/>
      <c r="F51" s="67"/>
      <c r="G51" s="78"/>
      <c r="H51" s="78"/>
      <c r="I51" s="78"/>
      <c r="J51" s="78"/>
      <c r="K51" s="40"/>
      <c r="L51" s="39"/>
    </row>
    <row r="52" spans="1:12" ht="14.4" x14ac:dyDescent="0.3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39"/>
    </row>
    <row r="53" spans="1:12" ht="15" thickBot="1" x14ac:dyDescent="0.35">
      <c r="A53" s="21"/>
      <c r="B53" s="14"/>
      <c r="C53" s="6"/>
      <c r="D53" s="15" t="s">
        <v>30</v>
      </c>
      <c r="E53" s="7"/>
      <c r="F53" s="16">
        <f>SUM(F46:F52)</f>
        <v>500</v>
      </c>
      <c r="G53" s="16">
        <f>SUM(G46:G52)</f>
        <v>19.919999999999998</v>
      </c>
      <c r="H53" s="16">
        <f>SUM(H46:H52)</f>
        <v>18.919999999999998</v>
      </c>
      <c r="I53" s="16">
        <f>SUM(I46:I52)</f>
        <v>80.480000000000018</v>
      </c>
      <c r="J53" s="75">
        <f>SUM(J46:J52)</f>
        <v>564.48</v>
      </c>
      <c r="K53" s="22"/>
      <c r="L53" s="16">
        <v>80.66</v>
      </c>
    </row>
    <row r="54" spans="1:12" ht="14.4" x14ac:dyDescent="0.3">
      <c r="A54" s="11">
        <v>2</v>
      </c>
      <c r="B54" s="12">
        <v>7</v>
      </c>
      <c r="C54" s="19" t="s">
        <v>19</v>
      </c>
      <c r="D54" s="60" t="s">
        <v>25</v>
      </c>
      <c r="E54" s="52" t="s">
        <v>122</v>
      </c>
      <c r="F54" s="62">
        <v>90</v>
      </c>
      <c r="G54" s="78">
        <v>8.01</v>
      </c>
      <c r="H54" s="78">
        <v>11.14</v>
      </c>
      <c r="I54" s="78">
        <v>35.71</v>
      </c>
      <c r="J54" s="78">
        <v>248</v>
      </c>
      <c r="K54" s="40"/>
      <c r="L54" s="39"/>
    </row>
    <row r="55" spans="1:12" ht="14.4" x14ac:dyDescent="0.3">
      <c r="A55" s="11"/>
      <c r="B55" s="12"/>
      <c r="C55" s="9"/>
      <c r="D55" s="82" t="s">
        <v>26</v>
      </c>
      <c r="E55" s="52" t="s">
        <v>123</v>
      </c>
      <c r="F55" s="62">
        <v>153</v>
      </c>
      <c r="G55" s="78">
        <v>5.68</v>
      </c>
      <c r="H55" s="78">
        <v>2.88</v>
      </c>
      <c r="I55" s="78">
        <v>31.96</v>
      </c>
      <c r="J55" s="78">
        <v>176.1</v>
      </c>
      <c r="K55" s="40"/>
      <c r="L55" s="39"/>
    </row>
    <row r="56" spans="1:12" ht="14.4" x14ac:dyDescent="0.3">
      <c r="A56" s="11"/>
      <c r="B56" s="12"/>
      <c r="C56" s="9"/>
      <c r="D56" s="82" t="s">
        <v>118</v>
      </c>
      <c r="E56" s="52" t="s">
        <v>96</v>
      </c>
      <c r="F56" s="62">
        <v>40</v>
      </c>
      <c r="G56" s="78">
        <v>5.08</v>
      </c>
      <c r="H56" s="78">
        <v>4.5999999999999996</v>
      </c>
      <c r="I56" s="78">
        <v>0.28000000000000003</v>
      </c>
      <c r="J56" s="78">
        <v>63</v>
      </c>
      <c r="K56" s="40"/>
      <c r="L56" s="39"/>
    </row>
    <row r="57" spans="1:12" ht="14.4" x14ac:dyDescent="0.3">
      <c r="A57" s="11"/>
      <c r="B57" s="12"/>
      <c r="C57" s="9"/>
      <c r="D57" s="60" t="s">
        <v>27</v>
      </c>
      <c r="E57" s="52" t="s">
        <v>97</v>
      </c>
      <c r="F57" s="60">
        <v>200</v>
      </c>
      <c r="G57" s="78">
        <v>7.0000000000000007E-2</v>
      </c>
      <c r="H57" s="78">
        <v>0.02</v>
      </c>
      <c r="I57" s="78">
        <v>8</v>
      </c>
      <c r="J57" s="78">
        <v>32</v>
      </c>
      <c r="K57" s="40"/>
      <c r="L57" s="39"/>
    </row>
    <row r="58" spans="1:12" ht="14.4" x14ac:dyDescent="0.3">
      <c r="A58" s="11"/>
      <c r="B58" s="12"/>
      <c r="C58" s="9"/>
      <c r="D58" s="60" t="s">
        <v>29</v>
      </c>
      <c r="E58" s="52" t="s">
        <v>44</v>
      </c>
      <c r="F58" s="60">
        <v>20</v>
      </c>
      <c r="G58" s="78">
        <v>1.32</v>
      </c>
      <c r="H58" s="78">
        <v>0.24</v>
      </c>
      <c r="I58" s="78">
        <v>7.92</v>
      </c>
      <c r="J58" s="78">
        <v>39.6</v>
      </c>
      <c r="K58" s="40"/>
      <c r="L58" s="39"/>
    </row>
    <row r="59" spans="1:12" ht="14.4" x14ac:dyDescent="0.3">
      <c r="A59" s="11"/>
      <c r="B59" s="12"/>
      <c r="C59" s="9"/>
      <c r="D59" s="65"/>
      <c r="E59" s="66"/>
      <c r="F59" s="67"/>
      <c r="G59" s="39"/>
      <c r="H59" s="39"/>
      <c r="I59" s="39"/>
      <c r="J59" s="39"/>
      <c r="K59" s="40"/>
      <c r="L59" s="39"/>
    </row>
    <row r="60" spans="1:12" ht="14.4" x14ac:dyDescent="0.3">
      <c r="A60" s="11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39"/>
    </row>
    <row r="61" spans="1:12" ht="14.4" x14ac:dyDescent="0.3">
      <c r="A61" s="13"/>
      <c r="B61" s="14"/>
      <c r="C61" s="6"/>
      <c r="D61" s="15" t="s">
        <v>30</v>
      </c>
      <c r="E61" s="7"/>
      <c r="F61" s="16">
        <f>SUM(F54:F60)</f>
        <v>503</v>
      </c>
      <c r="G61" s="79">
        <f>SUM(G54:G60)</f>
        <v>20.16</v>
      </c>
      <c r="H61" s="16">
        <f>SUM(H54:H60)</f>
        <v>18.879999999999995</v>
      </c>
      <c r="I61" s="16">
        <f>SUM(I54:I60)</f>
        <v>83.87</v>
      </c>
      <c r="J61" s="16">
        <f>SUM(J54:J60)</f>
        <v>558.70000000000005</v>
      </c>
      <c r="K61" s="22"/>
      <c r="L61" s="16">
        <v>80.66</v>
      </c>
    </row>
    <row r="62" spans="1:12" ht="14.4" x14ac:dyDescent="0.3">
      <c r="A62" s="20">
        <v>2</v>
      </c>
      <c r="B62" s="12">
        <v>8</v>
      </c>
      <c r="C62" s="9" t="s">
        <v>19</v>
      </c>
      <c r="D62" s="60" t="s">
        <v>25</v>
      </c>
      <c r="E62" s="52" t="s">
        <v>124</v>
      </c>
      <c r="F62" s="62">
        <v>90</v>
      </c>
      <c r="G62" s="78">
        <v>6.01</v>
      </c>
      <c r="H62" s="78">
        <v>11.53</v>
      </c>
      <c r="I62" s="78">
        <v>12.88</v>
      </c>
      <c r="J62" s="78">
        <v>183.45</v>
      </c>
      <c r="K62" s="40"/>
      <c r="L62" s="39"/>
    </row>
    <row r="63" spans="1:12" ht="14.4" x14ac:dyDescent="0.3">
      <c r="A63" s="20"/>
      <c r="B63" s="12"/>
      <c r="C63" s="9"/>
      <c r="D63" s="60" t="s">
        <v>26</v>
      </c>
      <c r="E63" s="52" t="s">
        <v>125</v>
      </c>
      <c r="F63" s="62">
        <v>153</v>
      </c>
      <c r="G63" s="78">
        <v>6.7</v>
      </c>
      <c r="H63" s="78">
        <v>4.38</v>
      </c>
      <c r="I63" s="78">
        <v>35.99</v>
      </c>
      <c r="J63" s="78">
        <v>227</v>
      </c>
      <c r="K63" s="40"/>
      <c r="L63" s="39"/>
    </row>
    <row r="64" spans="1:12" ht="14.4" x14ac:dyDescent="0.3">
      <c r="A64" s="20"/>
      <c r="B64" s="12"/>
      <c r="C64" s="9"/>
      <c r="D64" s="60" t="s">
        <v>27</v>
      </c>
      <c r="E64" s="52" t="s">
        <v>126</v>
      </c>
      <c r="F64" s="60">
        <v>200</v>
      </c>
      <c r="G64" s="78">
        <v>3.17</v>
      </c>
      <c r="H64" s="78">
        <v>2.68</v>
      </c>
      <c r="I64" s="78">
        <v>9.98</v>
      </c>
      <c r="J64" s="78">
        <v>60.1</v>
      </c>
      <c r="K64" s="40"/>
      <c r="L64" s="39"/>
    </row>
    <row r="65" spans="1:12" ht="14.4" x14ac:dyDescent="0.3">
      <c r="A65" s="20"/>
      <c r="B65" s="12"/>
      <c r="C65" s="9"/>
      <c r="D65" s="61" t="s">
        <v>28</v>
      </c>
      <c r="E65" s="63" t="s">
        <v>43</v>
      </c>
      <c r="F65" s="61">
        <v>30</v>
      </c>
      <c r="G65" s="78">
        <v>2.2799999999999998</v>
      </c>
      <c r="H65" s="78">
        <v>0.24</v>
      </c>
      <c r="I65" s="78">
        <v>14.76</v>
      </c>
      <c r="J65" s="78">
        <v>70.5</v>
      </c>
      <c r="K65" s="40"/>
      <c r="L65" s="39"/>
    </row>
    <row r="66" spans="1:12" ht="14.4" x14ac:dyDescent="0.3">
      <c r="A66" s="20"/>
      <c r="B66" s="12"/>
      <c r="C66" s="9"/>
      <c r="D66" s="60" t="s">
        <v>29</v>
      </c>
      <c r="E66" s="52" t="s">
        <v>44</v>
      </c>
      <c r="F66" s="60">
        <v>30</v>
      </c>
      <c r="G66" s="78">
        <v>1.98</v>
      </c>
      <c r="H66" s="78">
        <v>0.36</v>
      </c>
      <c r="I66" s="78">
        <v>11.88</v>
      </c>
      <c r="J66" s="78">
        <v>59.4</v>
      </c>
      <c r="K66" s="40"/>
      <c r="L66" s="39"/>
    </row>
    <row r="67" spans="1:12" ht="14.4" x14ac:dyDescent="0.3">
      <c r="A67" s="20"/>
      <c r="B67" s="12"/>
      <c r="C67" s="9"/>
      <c r="D67" s="65"/>
      <c r="E67" s="66"/>
      <c r="F67" s="67"/>
      <c r="G67" s="39"/>
      <c r="H67" s="39"/>
      <c r="I67" s="39"/>
      <c r="J67" s="39"/>
      <c r="K67" s="40"/>
      <c r="L67" s="39"/>
    </row>
    <row r="68" spans="1:12" ht="14.4" x14ac:dyDescent="0.3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39"/>
    </row>
    <row r="69" spans="1:12" ht="15" thickBot="1" x14ac:dyDescent="0.35">
      <c r="A69" s="21"/>
      <c r="B69" s="14"/>
      <c r="C69" s="6"/>
      <c r="D69" s="15" t="s">
        <v>30</v>
      </c>
      <c r="E69" s="7"/>
      <c r="F69" s="16">
        <f>SUM(F62:F68)</f>
        <v>503</v>
      </c>
      <c r="G69" s="80">
        <f>SUM(G62:G68)</f>
        <v>20.14</v>
      </c>
      <c r="H69" s="80">
        <f>SUM(H62:H68)</f>
        <v>19.189999999999998</v>
      </c>
      <c r="I69" s="80">
        <f>SUM(I62:I68)</f>
        <v>85.490000000000009</v>
      </c>
      <c r="J69" s="80">
        <f>SUM(J62:J68)</f>
        <v>600.44999999999993</v>
      </c>
      <c r="K69" s="22"/>
      <c r="L69" s="16">
        <v>80.66</v>
      </c>
    </row>
    <row r="70" spans="1:12" ht="14.4" x14ac:dyDescent="0.3">
      <c r="A70" s="17">
        <v>2</v>
      </c>
      <c r="B70" s="18">
        <v>9</v>
      </c>
      <c r="C70" s="19" t="s">
        <v>19</v>
      </c>
      <c r="D70" s="60" t="s">
        <v>25</v>
      </c>
      <c r="E70" s="52" t="s">
        <v>127</v>
      </c>
      <c r="F70" s="62">
        <v>200</v>
      </c>
      <c r="G70" s="81">
        <v>15.42</v>
      </c>
      <c r="H70" s="81">
        <v>17.96</v>
      </c>
      <c r="I70" s="81">
        <v>38.93</v>
      </c>
      <c r="J70" s="81">
        <v>390.5</v>
      </c>
      <c r="K70" s="40"/>
      <c r="L70" s="39"/>
    </row>
    <row r="71" spans="1:12" ht="14.4" x14ac:dyDescent="0.3">
      <c r="A71" s="20"/>
      <c r="B71" s="12"/>
      <c r="C71" s="9"/>
      <c r="D71" s="82" t="s">
        <v>22</v>
      </c>
      <c r="E71" s="52" t="s">
        <v>117</v>
      </c>
      <c r="F71" s="62">
        <v>100</v>
      </c>
      <c r="G71" s="81">
        <v>0.4</v>
      </c>
      <c r="H71" s="81">
        <v>0.4</v>
      </c>
      <c r="I71" s="81">
        <v>9.8000000000000007</v>
      </c>
      <c r="J71" s="81">
        <v>47</v>
      </c>
      <c r="K71" s="40"/>
      <c r="L71" s="39"/>
    </row>
    <row r="72" spans="1:12" ht="14.4" x14ac:dyDescent="0.3">
      <c r="A72" s="20"/>
      <c r="B72" s="12"/>
      <c r="C72" s="9"/>
      <c r="D72" s="60" t="s">
        <v>27</v>
      </c>
      <c r="E72" s="52" t="s">
        <v>128</v>
      </c>
      <c r="F72" s="60">
        <v>200</v>
      </c>
      <c r="G72" s="81">
        <v>0.13</v>
      </c>
      <c r="H72" s="81">
        <v>0.02</v>
      </c>
      <c r="I72" s="81">
        <v>8.1999999999999993</v>
      </c>
      <c r="J72" s="81">
        <v>34.020000000000003</v>
      </c>
      <c r="K72" s="40"/>
      <c r="L72" s="39"/>
    </row>
    <row r="73" spans="1:12" ht="14.4" x14ac:dyDescent="0.3">
      <c r="A73" s="20"/>
      <c r="B73" s="12"/>
      <c r="C73" s="9"/>
      <c r="D73" s="61" t="s">
        <v>28</v>
      </c>
      <c r="E73" s="63" t="s">
        <v>43</v>
      </c>
      <c r="F73" s="61">
        <v>30</v>
      </c>
      <c r="G73" s="81">
        <v>2.2799999999999998</v>
      </c>
      <c r="H73" s="81">
        <v>0.24</v>
      </c>
      <c r="I73" s="81">
        <v>14.76</v>
      </c>
      <c r="J73" s="81">
        <v>70.5</v>
      </c>
      <c r="K73" s="40"/>
      <c r="L73" s="39"/>
    </row>
    <row r="74" spans="1:12" ht="14.4" x14ac:dyDescent="0.3">
      <c r="A74" s="20"/>
      <c r="B74" s="12"/>
      <c r="C74" s="9"/>
      <c r="D74" s="60" t="s">
        <v>29</v>
      </c>
      <c r="E74" s="52" t="s">
        <v>44</v>
      </c>
      <c r="F74" s="60">
        <v>20</v>
      </c>
      <c r="G74" s="81">
        <v>1.32</v>
      </c>
      <c r="H74" s="81">
        <v>0.24</v>
      </c>
      <c r="I74" s="81">
        <v>7.92</v>
      </c>
      <c r="J74" s="81">
        <v>39.6</v>
      </c>
      <c r="K74" s="40"/>
      <c r="L74" s="39"/>
    </row>
    <row r="75" spans="1:12" ht="14.4" x14ac:dyDescent="0.3">
      <c r="A75" s="20"/>
      <c r="B75" s="12"/>
      <c r="C75" s="9"/>
      <c r="D75" s="65"/>
      <c r="E75" s="66"/>
      <c r="F75" s="67"/>
      <c r="G75" s="39"/>
      <c r="H75" s="39"/>
      <c r="I75" s="39"/>
      <c r="J75" s="39"/>
      <c r="K75" s="40"/>
      <c r="L75" s="39"/>
    </row>
    <row r="76" spans="1:12" ht="14.4" x14ac:dyDescent="0.3">
      <c r="A76" s="20"/>
      <c r="B76" s="12"/>
      <c r="C76" s="9"/>
      <c r="D76" s="5"/>
      <c r="E76" s="38"/>
      <c r="F76" s="39"/>
      <c r="G76" s="39"/>
      <c r="H76" s="39"/>
      <c r="I76" s="39"/>
      <c r="J76" s="39"/>
      <c r="K76" s="40"/>
      <c r="L76" s="39"/>
    </row>
    <row r="77" spans="1:12" ht="14.4" x14ac:dyDescent="0.3">
      <c r="A77" s="21"/>
      <c r="B77" s="14"/>
      <c r="C77" s="6"/>
      <c r="D77" s="15" t="s">
        <v>30</v>
      </c>
      <c r="E77" s="7"/>
      <c r="F77" s="16">
        <f>SUM(F70:F76)</f>
        <v>550</v>
      </c>
      <c r="G77" s="16">
        <f>SUM(G70:G76)</f>
        <v>19.55</v>
      </c>
      <c r="H77" s="16">
        <f>SUM(H70:H76)</f>
        <v>18.859999999999996</v>
      </c>
      <c r="I77" s="16">
        <f>SUM(I70:I76)</f>
        <v>79.610000000000014</v>
      </c>
      <c r="J77" s="16">
        <f>SUM(J70:J76)</f>
        <v>581.62</v>
      </c>
      <c r="K77" s="22"/>
      <c r="L77" s="16">
        <v>80.66</v>
      </c>
    </row>
    <row r="78" spans="1:12" ht="14.4" x14ac:dyDescent="0.3">
      <c r="A78" s="20">
        <v>2</v>
      </c>
      <c r="B78" s="12">
        <v>10</v>
      </c>
      <c r="C78" s="9" t="s">
        <v>19</v>
      </c>
      <c r="D78" s="60" t="s">
        <v>25</v>
      </c>
      <c r="E78" s="52" t="s">
        <v>115</v>
      </c>
      <c r="F78" s="62">
        <v>200</v>
      </c>
      <c r="G78" s="39">
        <v>14.05</v>
      </c>
      <c r="H78" s="39">
        <v>15.97</v>
      </c>
      <c r="I78" s="39">
        <v>32.799999999999997</v>
      </c>
      <c r="J78" s="39">
        <v>374.45</v>
      </c>
      <c r="K78" s="40"/>
      <c r="L78" s="39"/>
    </row>
    <row r="79" spans="1:12" ht="14.4" x14ac:dyDescent="0.3">
      <c r="A79" s="20"/>
      <c r="B79" s="12"/>
      <c r="C79" s="9"/>
      <c r="D79" s="60" t="s">
        <v>42</v>
      </c>
      <c r="E79" s="52" t="s">
        <v>129</v>
      </c>
      <c r="F79" s="62">
        <v>50</v>
      </c>
      <c r="G79" s="39">
        <v>0.85</v>
      </c>
      <c r="H79" s="39">
        <v>2.5</v>
      </c>
      <c r="I79" s="39">
        <v>4.22</v>
      </c>
      <c r="J79" s="39">
        <v>42.85</v>
      </c>
      <c r="K79" s="40"/>
      <c r="L79" s="39"/>
    </row>
    <row r="80" spans="1:12" ht="14.4" x14ac:dyDescent="0.3">
      <c r="A80" s="20"/>
      <c r="B80" s="12"/>
      <c r="C80" s="9"/>
      <c r="D80" s="60" t="s">
        <v>27</v>
      </c>
      <c r="E80" s="52" t="s">
        <v>93</v>
      </c>
      <c r="F80" s="61">
        <v>200</v>
      </c>
      <c r="G80" s="39">
        <v>0.75</v>
      </c>
      <c r="H80" s="39">
        <v>0.06</v>
      </c>
      <c r="I80" s="39">
        <v>15.95</v>
      </c>
      <c r="J80" s="39">
        <v>68.52</v>
      </c>
      <c r="K80" s="40"/>
      <c r="L80" s="39"/>
    </row>
    <row r="81" spans="1:12" ht="14.4" x14ac:dyDescent="0.3">
      <c r="A81" s="20"/>
      <c r="B81" s="12"/>
      <c r="C81" s="9"/>
      <c r="D81" s="60" t="s">
        <v>29</v>
      </c>
      <c r="E81" s="52" t="s">
        <v>44</v>
      </c>
      <c r="F81" s="60">
        <v>30</v>
      </c>
      <c r="G81" s="39">
        <v>2.2799999999999998</v>
      </c>
      <c r="H81" s="39">
        <v>0.24</v>
      </c>
      <c r="I81" s="39">
        <v>14.76</v>
      </c>
      <c r="J81" s="39">
        <v>70.5</v>
      </c>
      <c r="K81" s="40"/>
      <c r="L81" s="39"/>
    </row>
    <row r="82" spans="1:12" ht="14.4" x14ac:dyDescent="0.3">
      <c r="A82" s="20"/>
      <c r="B82" s="12"/>
      <c r="C82" s="9"/>
      <c r="D82" s="61" t="s">
        <v>28</v>
      </c>
      <c r="E82" s="63" t="s">
        <v>43</v>
      </c>
      <c r="F82" s="73">
        <v>30</v>
      </c>
      <c r="G82" s="39">
        <v>1.98</v>
      </c>
      <c r="H82" s="39">
        <v>0.36</v>
      </c>
      <c r="I82" s="39">
        <v>11.88</v>
      </c>
      <c r="J82" s="39">
        <v>59.4</v>
      </c>
      <c r="K82" s="40"/>
      <c r="L82" s="39"/>
    </row>
    <row r="83" spans="1:12" ht="14.4" x14ac:dyDescent="0.3">
      <c r="A83" s="20"/>
      <c r="B83" s="12"/>
      <c r="C83" s="9"/>
      <c r="D83" s="61"/>
      <c r="E83" s="63"/>
      <c r="F83" s="73"/>
      <c r="G83" s="39"/>
      <c r="H83" s="39"/>
      <c r="I83" s="39"/>
      <c r="J83" s="39"/>
      <c r="K83" s="40"/>
      <c r="L83" s="39"/>
    </row>
    <row r="84" spans="1:12" ht="14.4" x14ac:dyDescent="0.3">
      <c r="A84" s="20"/>
      <c r="B84" s="12"/>
      <c r="C84" s="9"/>
      <c r="D84" s="61"/>
      <c r="E84" s="63"/>
      <c r="F84" s="73"/>
      <c r="G84" s="39"/>
      <c r="H84" s="39"/>
      <c r="I84" s="39"/>
      <c r="J84" s="39"/>
      <c r="K84" s="40"/>
      <c r="L84" s="39"/>
    </row>
    <row r="85" spans="1:12" ht="14.4" x14ac:dyDescent="0.3">
      <c r="A85" s="20"/>
      <c r="B85" s="12"/>
      <c r="C85" s="9"/>
      <c r="D85" s="84" t="s">
        <v>30</v>
      </c>
      <c r="E85" s="85"/>
      <c r="F85" s="88">
        <f>SUM(F78:F84)</f>
        <v>510</v>
      </c>
      <c r="G85" s="88">
        <f t="shared" ref="G85:J85" si="0">SUM(G78:G84)</f>
        <v>19.91</v>
      </c>
      <c r="H85" s="88">
        <f t="shared" si="0"/>
        <v>19.129999999999995</v>
      </c>
      <c r="I85" s="88">
        <f t="shared" si="0"/>
        <v>79.61</v>
      </c>
      <c r="J85" s="88">
        <f t="shared" si="0"/>
        <v>615.71999999999991</v>
      </c>
      <c r="K85" s="87"/>
      <c r="L85" s="86">
        <v>80.66</v>
      </c>
    </row>
    <row r="86" spans="1:12" ht="14.4" x14ac:dyDescent="0.3">
      <c r="A86" s="20">
        <v>2</v>
      </c>
      <c r="B86" s="12">
        <v>11</v>
      </c>
      <c r="C86" s="94" t="s">
        <v>19</v>
      </c>
      <c r="D86" s="95" t="s">
        <v>25</v>
      </c>
      <c r="E86" s="63" t="s">
        <v>94</v>
      </c>
      <c r="F86" s="91">
        <v>150</v>
      </c>
      <c r="G86" s="100">
        <v>15.55</v>
      </c>
      <c r="H86" s="100">
        <v>18.350000000000001</v>
      </c>
      <c r="I86" s="100">
        <v>36.03</v>
      </c>
      <c r="J86" s="100">
        <v>398.93</v>
      </c>
      <c r="K86" s="92"/>
      <c r="L86" s="93"/>
    </row>
    <row r="87" spans="1:12" ht="14.4" x14ac:dyDescent="0.3">
      <c r="A87" s="20"/>
      <c r="B87" s="12"/>
      <c r="C87" s="9"/>
      <c r="D87" s="95" t="s">
        <v>130</v>
      </c>
      <c r="E87" s="63" t="s">
        <v>117</v>
      </c>
      <c r="F87" s="91">
        <v>100</v>
      </c>
      <c r="G87" s="100">
        <v>0.4</v>
      </c>
      <c r="H87" s="100">
        <v>0.4</v>
      </c>
      <c r="I87" s="100">
        <v>9.8000000000000007</v>
      </c>
      <c r="J87" s="100">
        <v>47</v>
      </c>
      <c r="K87" s="92"/>
      <c r="L87" s="93"/>
    </row>
    <row r="88" spans="1:12" ht="14.4" x14ac:dyDescent="0.3">
      <c r="A88" s="20"/>
      <c r="B88" s="12"/>
      <c r="C88" s="9"/>
      <c r="D88" s="95" t="s">
        <v>27</v>
      </c>
      <c r="E88" s="63" t="s">
        <v>97</v>
      </c>
      <c r="F88" s="91">
        <v>200</v>
      </c>
      <c r="G88" s="100">
        <v>7.0000000000000007E-2</v>
      </c>
      <c r="H88" s="100">
        <v>0.02</v>
      </c>
      <c r="I88" s="100">
        <v>8</v>
      </c>
      <c r="J88" s="100">
        <v>32</v>
      </c>
      <c r="K88" s="92"/>
      <c r="L88" s="93"/>
    </row>
    <row r="89" spans="1:12" ht="14.4" x14ac:dyDescent="0.3">
      <c r="A89" s="20"/>
      <c r="B89" s="12"/>
      <c r="C89" s="9"/>
      <c r="D89" s="90" t="s">
        <v>29</v>
      </c>
      <c r="E89" s="63" t="s">
        <v>44</v>
      </c>
      <c r="F89" s="91">
        <v>30</v>
      </c>
      <c r="G89" s="100">
        <v>2.2000000000000002</v>
      </c>
      <c r="H89" s="100">
        <v>0.24</v>
      </c>
      <c r="I89" s="100">
        <v>14.76</v>
      </c>
      <c r="J89" s="100">
        <v>70.5</v>
      </c>
      <c r="K89" s="92"/>
      <c r="L89" s="93"/>
    </row>
    <row r="90" spans="1:12" ht="14.4" x14ac:dyDescent="0.3">
      <c r="A90" s="20"/>
      <c r="B90" s="12"/>
      <c r="C90" s="9"/>
      <c r="D90" s="90" t="s">
        <v>28</v>
      </c>
      <c r="E90" s="63" t="s">
        <v>43</v>
      </c>
      <c r="F90" s="91">
        <v>30</v>
      </c>
      <c r="G90" s="100">
        <v>1.98</v>
      </c>
      <c r="H90" s="100">
        <v>0.36</v>
      </c>
      <c r="I90" s="100">
        <v>11.88</v>
      </c>
      <c r="J90" s="100">
        <v>59.4</v>
      </c>
      <c r="K90" s="92"/>
      <c r="L90" s="93"/>
    </row>
    <row r="91" spans="1:12" ht="14.4" x14ac:dyDescent="0.3">
      <c r="A91" s="20"/>
      <c r="B91" s="12"/>
      <c r="C91" s="9"/>
      <c r="D91" s="90"/>
      <c r="E91" s="63"/>
      <c r="F91" s="91"/>
      <c r="G91" s="91"/>
      <c r="H91" s="91"/>
      <c r="I91" s="91"/>
      <c r="J91" s="91"/>
      <c r="K91" s="92"/>
      <c r="L91" s="93"/>
    </row>
    <row r="92" spans="1:12" ht="14.4" x14ac:dyDescent="0.3">
      <c r="A92" s="20"/>
      <c r="B92" s="12"/>
      <c r="C92" s="9"/>
      <c r="D92" s="90"/>
      <c r="E92" s="63"/>
      <c r="F92" s="91"/>
      <c r="G92" s="91"/>
      <c r="H92" s="91"/>
      <c r="I92" s="91"/>
      <c r="J92" s="91"/>
      <c r="K92" s="92"/>
      <c r="L92" s="93"/>
    </row>
    <row r="93" spans="1:12" s="99" customFormat="1" ht="14.4" x14ac:dyDescent="0.3">
      <c r="A93" s="96"/>
      <c r="B93" s="97"/>
      <c r="C93" s="98"/>
      <c r="D93" s="89" t="s">
        <v>30</v>
      </c>
      <c r="E93" s="85"/>
      <c r="F93" s="88">
        <f>SUM(F86:F92)</f>
        <v>510</v>
      </c>
      <c r="G93" s="101">
        <f t="shared" ref="G93:J93" si="1">SUM(G86:G92)</f>
        <v>20.2</v>
      </c>
      <c r="H93" s="101">
        <f t="shared" si="1"/>
        <v>19.369999999999997</v>
      </c>
      <c r="I93" s="101">
        <f t="shared" si="1"/>
        <v>80.47</v>
      </c>
      <c r="J93" s="101">
        <f t="shared" si="1"/>
        <v>607.83000000000004</v>
      </c>
      <c r="K93" s="88"/>
      <c r="L93" s="86">
        <v>80.66</v>
      </c>
    </row>
    <row r="94" spans="1:12" ht="14.4" x14ac:dyDescent="0.3">
      <c r="A94" s="20">
        <v>2</v>
      </c>
      <c r="B94" s="12">
        <v>12</v>
      </c>
      <c r="C94" s="94" t="s">
        <v>19</v>
      </c>
      <c r="D94" s="95" t="s">
        <v>59</v>
      </c>
      <c r="E94" s="63" t="s">
        <v>60</v>
      </c>
      <c r="F94" s="103">
        <v>40</v>
      </c>
      <c r="G94" s="102">
        <v>2.96</v>
      </c>
      <c r="H94" s="102">
        <v>3.76</v>
      </c>
      <c r="I94" s="102">
        <v>10.84</v>
      </c>
      <c r="J94" s="102">
        <v>124.28</v>
      </c>
      <c r="K94" s="92"/>
      <c r="L94" s="93"/>
    </row>
    <row r="95" spans="1:12" ht="14.4" x14ac:dyDescent="0.3">
      <c r="A95" s="20"/>
      <c r="B95" s="12"/>
      <c r="C95" s="9"/>
      <c r="D95" s="95" t="s">
        <v>25</v>
      </c>
      <c r="E95" s="63" t="s">
        <v>121</v>
      </c>
      <c r="F95" s="103">
        <v>180</v>
      </c>
      <c r="G95" s="102">
        <v>10.58</v>
      </c>
      <c r="H95" s="102">
        <v>14.26</v>
      </c>
      <c r="I95" s="102">
        <v>12.09</v>
      </c>
      <c r="J95" s="102">
        <v>174.1</v>
      </c>
      <c r="K95" s="92"/>
      <c r="L95" s="93"/>
    </row>
    <row r="96" spans="1:12" ht="14.4" x14ac:dyDescent="0.3">
      <c r="A96" s="20"/>
      <c r="B96" s="12"/>
      <c r="C96" s="9"/>
      <c r="D96" s="95" t="s">
        <v>27</v>
      </c>
      <c r="E96" s="63" t="s">
        <v>46</v>
      </c>
      <c r="F96" s="103">
        <v>200</v>
      </c>
      <c r="G96" s="102">
        <v>0.7</v>
      </c>
      <c r="H96" s="102">
        <v>0.1</v>
      </c>
      <c r="I96" s="102">
        <v>22.03</v>
      </c>
      <c r="J96" s="102">
        <v>92.9</v>
      </c>
      <c r="K96" s="92"/>
      <c r="L96" s="93"/>
    </row>
    <row r="97" spans="1:12" ht="14.4" x14ac:dyDescent="0.3">
      <c r="A97" s="20"/>
      <c r="B97" s="12"/>
      <c r="C97" s="9"/>
      <c r="D97" s="90" t="s">
        <v>29</v>
      </c>
      <c r="E97" s="63" t="s">
        <v>44</v>
      </c>
      <c r="F97" s="103">
        <v>40</v>
      </c>
      <c r="G97" s="102">
        <v>3.04</v>
      </c>
      <c r="H97" s="102">
        <v>0.32</v>
      </c>
      <c r="I97" s="102">
        <v>19.68</v>
      </c>
      <c r="J97" s="102">
        <v>94</v>
      </c>
      <c r="K97" s="92"/>
      <c r="L97" s="93"/>
    </row>
    <row r="98" spans="1:12" ht="14.4" x14ac:dyDescent="0.3">
      <c r="A98" s="20"/>
      <c r="B98" s="12"/>
      <c r="C98" s="9"/>
      <c r="D98" s="90" t="s">
        <v>28</v>
      </c>
      <c r="E98" s="63" t="s">
        <v>43</v>
      </c>
      <c r="F98" s="103">
        <v>40</v>
      </c>
      <c r="G98" s="102">
        <v>2.64</v>
      </c>
      <c r="H98" s="102">
        <v>0.48</v>
      </c>
      <c r="I98" s="102">
        <v>15.84</v>
      </c>
      <c r="J98" s="102">
        <v>79.2</v>
      </c>
      <c r="K98" s="92"/>
      <c r="L98" s="93"/>
    </row>
    <row r="99" spans="1:12" ht="14.4" x14ac:dyDescent="0.3">
      <c r="A99" s="20"/>
      <c r="B99" s="12"/>
      <c r="C99" s="9"/>
      <c r="D99" s="61"/>
      <c r="E99" s="63"/>
      <c r="F99" s="104"/>
      <c r="G99" s="78"/>
      <c r="H99" s="78"/>
      <c r="I99" s="78"/>
      <c r="J99" s="78"/>
      <c r="K99" s="40"/>
      <c r="L99" s="39"/>
    </row>
    <row r="100" spans="1:12" ht="14.4" x14ac:dyDescent="0.3">
      <c r="A100" s="20"/>
      <c r="B100" s="12"/>
      <c r="C100" s="9"/>
      <c r="D100" s="61"/>
      <c r="E100" s="63"/>
      <c r="F100" s="104"/>
      <c r="G100" s="39"/>
      <c r="H100" s="39"/>
      <c r="I100" s="39"/>
      <c r="J100" s="39"/>
      <c r="K100" s="40"/>
      <c r="L100" s="39"/>
    </row>
    <row r="101" spans="1:12" ht="15" thickBot="1" x14ac:dyDescent="0.35">
      <c r="A101" s="21"/>
      <c r="B101" s="14"/>
      <c r="C101" s="6"/>
      <c r="D101" s="2"/>
      <c r="E101" s="7"/>
      <c r="F101" s="105">
        <f>SUM(F94:F100)</f>
        <v>500</v>
      </c>
      <c r="G101" s="80">
        <f t="shared" ref="G101:J101" si="2">SUM(G94:G100)</f>
        <v>19.919999999999998</v>
      </c>
      <c r="H101" s="80">
        <f t="shared" si="2"/>
        <v>18.920000000000002</v>
      </c>
      <c r="I101" s="80">
        <f t="shared" si="2"/>
        <v>80.48</v>
      </c>
      <c r="J101" s="80">
        <f t="shared" si="2"/>
        <v>564.48</v>
      </c>
      <c r="K101" s="22"/>
      <c r="L101" s="16">
        <v>80.66</v>
      </c>
    </row>
    <row r="102" spans="1:12" ht="13.8" thickBot="1" x14ac:dyDescent="0.3">
      <c r="A102" s="24"/>
      <c r="B102" s="25"/>
      <c r="C102" s="112" t="s">
        <v>5</v>
      </c>
      <c r="D102" s="112"/>
      <c r="E102" s="112"/>
      <c r="F102" s="107">
        <f>(F13+F21+F29+F37+F45+F53+F61+F69+F77+F85+F93+F101)/12</f>
        <v>512.66666666666663</v>
      </c>
      <c r="G102" s="106">
        <f t="shared" ref="G102:J102" si="3">(G13+G21+G29+G37+G45+G53+G61+G69+G77+G85+G93+G101)/12</f>
        <v>19.98</v>
      </c>
      <c r="H102" s="106">
        <f t="shared" si="3"/>
        <v>19.058333333333326</v>
      </c>
      <c r="I102" s="106">
        <f t="shared" si="3"/>
        <v>81.588333333333352</v>
      </c>
      <c r="J102" s="106">
        <f t="shared" si="3"/>
        <v>588.13333333333333</v>
      </c>
      <c r="K102" s="31"/>
      <c r="L102" s="31">
        <v>80.66</v>
      </c>
    </row>
  </sheetData>
  <mergeCells count="4">
    <mergeCell ref="C1:E1"/>
    <mergeCell ref="H1:K1"/>
    <mergeCell ref="H2:K2"/>
    <mergeCell ref="C102:E10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8" sqref="J16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8"/>
      <c r="D1" s="109"/>
      <c r="E1" s="109"/>
      <c r="F1" s="68" t="s">
        <v>84</v>
      </c>
      <c r="G1" s="2" t="s">
        <v>16</v>
      </c>
      <c r="H1" s="110" t="s">
        <v>85</v>
      </c>
      <c r="I1" s="111"/>
      <c r="J1" s="111"/>
      <c r="K1" s="111"/>
    </row>
    <row r="2" spans="1:12" ht="17.399999999999999" x14ac:dyDescent="0.25">
      <c r="A2" s="32" t="s">
        <v>6</v>
      </c>
      <c r="C2" s="2"/>
      <c r="G2" s="2" t="s">
        <v>17</v>
      </c>
      <c r="H2" s="110"/>
      <c r="I2" s="111"/>
      <c r="J2" s="111"/>
      <c r="K2" s="111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0.6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17">
        <v>1</v>
      </c>
      <c r="B6" s="18">
        <v>1</v>
      </c>
      <c r="C6" s="19" t="s">
        <v>19</v>
      </c>
      <c r="D6" s="47" t="s">
        <v>59</v>
      </c>
      <c r="E6" s="50" t="s">
        <v>60</v>
      </c>
      <c r="F6" s="53" t="s">
        <v>38</v>
      </c>
      <c r="G6" s="36">
        <v>2.96</v>
      </c>
      <c r="H6" s="36">
        <v>3.76</v>
      </c>
      <c r="I6" s="36">
        <v>10.94</v>
      </c>
      <c r="J6" s="36">
        <v>124.28</v>
      </c>
      <c r="K6" s="56"/>
      <c r="L6" s="36">
        <v>39.049999999999997</v>
      </c>
    </row>
    <row r="7" spans="1:12" ht="14.4" x14ac:dyDescent="0.3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4.4" x14ac:dyDescent="0.3">
      <c r="A8" s="20"/>
      <c r="B8" s="12"/>
      <c r="C8" s="9"/>
      <c r="D8" s="49" t="s">
        <v>20</v>
      </c>
      <c r="E8" s="52" t="s">
        <v>110</v>
      </c>
      <c r="F8" s="55" t="s">
        <v>41</v>
      </c>
      <c r="G8" s="39">
        <v>6.44</v>
      </c>
      <c r="H8" s="39">
        <v>9.8000000000000007</v>
      </c>
      <c r="I8" s="39">
        <v>19.489999999999998</v>
      </c>
      <c r="J8" s="39">
        <v>174.76</v>
      </c>
      <c r="K8" s="58"/>
      <c r="L8" s="39"/>
    </row>
    <row r="9" spans="1:12" ht="14.4" x14ac:dyDescent="0.3">
      <c r="A9" s="20"/>
      <c r="B9" s="12"/>
      <c r="C9" s="9"/>
      <c r="D9" s="49" t="s">
        <v>21</v>
      </c>
      <c r="E9" s="52" t="s">
        <v>55</v>
      </c>
      <c r="F9" s="55" t="s">
        <v>41</v>
      </c>
      <c r="G9" s="39">
        <v>7.0000000000000007E-2</v>
      </c>
      <c r="H9" s="39">
        <v>0.02</v>
      </c>
      <c r="I9" s="39">
        <v>8.9700000000000006</v>
      </c>
      <c r="J9" s="39">
        <v>36.68</v>
      </c>
      <c r="K9" s="58"/>
      <c r="L9" s="39"/>
    </row>
    <row r="10" spans="1:12" ht="14.4" x14ac:dyDescent="0.3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4.4" x14ac:dyDescent="0.3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4.4" x14ac:dyDescent="0.3">
      <c r="A12" s="21"/>
      <c r="B12" s="14"/>
      <c r="C12" s="6"/>
      <c r="D12" s="15" t="s">
        <v>30</v>
      </c>
      <c r="E12" s="7"/>
      <c r="F12" s="59">
        <f>F6+F7+F8+F9</f>
        <v>515</v>
      </c>
      <c r="G12" s="16">
        <f>SUM(G6:G11)</f>
        <v>15.07</v>
      </c>
      <c r="H12" s="16">
        <f>SUM(H6:H11)</f>
        <v>15.74</v>
      </c>
      <c r="I12" s="16">
        <f>SUM(I6:I11)</f>
        <v>74.759999999999991</v>
      </c>
      <c r="J12" s="16">
        <f>SUM(J6:J11)</f>
        <v>531.24</v>
      </c>
      <c r="K12" s="22"/>
      <c r="L12" s="16">
        <f>SUM(L6:L11)</f>
        <v>39.049999999999997</v>
      </c>
    </row>
    <row r="13" spans="1:12" ht="14.4" x14ac:dyDescent="0.3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39">
        <v>1.57</v>
      </c>
      <c r="H13" s="39">
        <v>10.69</v>
      </c>
      <c r="I13" s="39">
        <v>8.93</v>
      </c>
      <c r="J13" s="39">
        <v>113.1</v>
      </c>
      <c r="K13" s="40"/>
      <c r="L13" s="39">
        <v>80.66</v>
      </c>
    </row>
    <row r="14" spans="1:12" ht="14.4" x14ac:dyDescent="0.3">
      <c r="A14" s="20"/>
      <c r="B14" s="12"/>
      <c r="C14" s="9"/>
      <c r="D14" s="60" t="s">
        <v>25</v>
      </c>
      <c r="E14" s="52" t="s">
        <v>78</v>
      </c>
      <c r="F14" s="62">
        <v>90</v>
      </c>
      <c r="G14" s="39">
        <v>10.68</v>
      </c>
      <c r="H14" s="39">
        <v>8.98</v>
      </c>
      <c r="I14" s="39">
        <v>16.21</v>
      </c>
      <c r="J14" s="39">
        <v>170.2</v>
      </c>
      <c r="K14" s="40"/>
      <c r="L14" s="39"/>
    </row>
    <row r="15" spans="1:12" ht="27.6" x14ac:dyDescent="0.3">
      <c r="A15" s="20"/>
      <c r="B15" s="12"/>
      <c r="C15" s="9"/>
      <c r="D15" s="64" t="s">
        <v>26</v>
      </c>
      <c r="E15" s="52" t="s">
        <v>45</v>
      </c>
      <c r="F15" s="76">
        <v>153</v>
      </c>
      <c r="G15" s="39">
        <v>5.68</v>
      </c>
      <c r="H15" s="39">
        <v>2.88</v>
      </c>
      <c r="I15" s="39">
        <v>31.96</v>
      </c>
      <c r="J15" s="39">
        <v>176.1</v>
      </c>
      <c r="K15" s="40"/>
      <c r="L15" s="39"/>
    </row>
    <row r="16" spans="1:12" ht="14.4" x14ac:dyDescent="0.3">
      <c r="A16" s="20"/>
      <c r="B16" s="12"/>
      <c r="C16" s="9"/>
      <c r="D16" s="60" t="s">
        <v>27</v>
      </c>
      <c r="E16" s="52" t="s">
        <v>112</v>
      </c>
      <c r="F16" s="60">
        <v>200</v>
      </c>
      <c r="G16" s="39">
        <v>1</v>
      </c>
      <c r="H16" s="39">
        <v>0</v>
      </c>
      <c r="I16" s="39">
        <v>20.2</v>
      </c>
      <c r="J16" s="39">
        <v>92.9</v>
      </c>
      <c r="K16" s="40"/>
      <c r="L16" s="39"/>
    </row>
    <row r="17" spans="1:12" ht="14.4" x14ac:dyDescent="0.3">
      <c r="A17" s="20"/>
      <c r="B17" s="12"/>
      <c r="C17" s="9"/>
      <c r="D17" s="61" t="s">
        <v>28</v>
      </c>
      <c r="E17" s="63" t="s">
        <v>43</v>
      </c>
      <c r="F17" s="61">
        <v>25</v>
      </c>
      <c r="G17" s="39">
        <v>2.2799999999999998</v>
      </c>
      <c r="H17" s="39">
        <v>0.24</v>
      </c>
      <c r="I17" s="39">
        <v>14.76</v>
      </c>
      <c r="J17" s="39">
        <v>59.4</v>
      </c>
      <c r="K17" s="40"/>
      <c r="L17" s="39"/>
    </row>
    <row r="18" spans="1:12" ht="14.4" x14ac:dyDescent="0.3">
      <c r="A18" s="20"/>
      <c r="B18" s="12"/>
      <c r="C18" s="9"/>
      <c r="D18" s="60" t="s">
        <v>29</v>
      </c>
      <c r="E18" s="52" t="s">
        <v>44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4.4" x14ac:dyDescent="0.3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4.4" x14ac:dyDescent="0.3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23.19</v>
      </c>
      <c r="H21" s="16">
        <f>SUM(H13:H20)</f>
        <v>23.15</v>
      </c>
      <c r="I21" s="16">
        <f>SUM(I13:I20)</f>
        <v>103.94</v>
      </c>
      <c r="J21" s="16">
        <f>SUM(J13:J20)</f>
        <v>671.09999999999991</v>
      </c>
      <c r="K21" s="22"/>
      <c r="L21" s="16">
        <f>SUM(L13:L20)</f>
        <v>80.66</v>
      </c>
    </row>
    <row r="22" spans="1:12" ht="14.4" x14ac:dyDescent="0.25">
      <c r="A22" s="26">
        <f>A6</f>
        <v>1</v>
      </c>
      <c r="B22" s="27">
        <f>B6</f>
        <v>1</v>
      </c>
      <c r="C22" s="113" t="s">
        <v>4</v>
      </c>
      <c r="D22" s="114"/>
      <c r="E22" s="28"/>
      <c r="F22" s="29">
        <f>F12+F21</f>
        <v>1218</v>
      </c>
      <c r="G22" s="29">
        <f>G12+G21</f>
        <v>38.260000000000005</v>
      </c>
      <c r="H22" s="29">
        <f>H12+H21</f>
        <v>38.89</v>
      </c>
      <c r="I22" s="29">
        <f>I12+I21</f>
        <v>178.7</v>
      </c>
      <c r="J22" s="29">
        <f>J12+J21</f>
        <v>1202.3399999999999</v>
      </c>
      <c r="K22" s="29"/>
      <c r="L22" s="29">
        <f>L12+L21</f>
        <v>119.71</v>
      </c>
    </row>
    <row r="23" spans="1:12" ht="14.4" x14ac:dyDescent="0.3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4.4" x14ac:dyDescent="0.3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4.4" x14ac:dyDescent="0.3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4.4" x14ac:dyDescent="0.3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4.4" x14ac:dyDescent="0.3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4.4" x14ac:dyDescent="0.3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4.4" x14ac:dyDescent="0.3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4.4" x14ac:dyDescent="0.3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4.4" x14ac:dyDescent="0.3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4.4" x14ac:dyDescent="0.3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4.4" x14ac:dyDescent="0.3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4.4" x14ac:dyDescent="0.3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4.4" x14ac:dyDescent="0.3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4.4" x14ac:dyDescent="0.3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4.4" x14ac:dyDescent="0.3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4.4" x14ac:dyDescent="0.3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x14ac:dyDescent="0.25">
      <c r="A39" s="30">
        <f>A23</f>
        <v>1</v>
      </c>
      <c r="B39" s="30">
        <f>B23</f>
        <v>2</v>
      </c>
      <c r="C39" s="113" t="s">
        <v>4</v>
      </c>
      <c r="D39" s="114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4.4" x14ac:dyDescent="0.3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4.4" x14ac:dyDescent="0.3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4.4" x14ac:dyDescent="0.3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4.4" x14ac:dyDescent="0.3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4.4" x14ac:dyDescent="0.3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4.4" x14ac:dyDescent="0.3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4.4" x14ac:dyDescent="0.3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4.4" x14ac:dyDescent="0.3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4.4" x14ac:dyDescent="0.3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4.4" x14ac:dyDescent="0.3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4.4" x14ac:dyDescent="0.3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4.4" x14ac:dyDescent="0.3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4.4" x14ac:dyDescent="0.3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4.4" x14ac:dyDescent="0.3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4.4" x14ac:dyDescent="0.3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x14ac:dyDescent="0.25">
      <c r="A56" s="26">
        <f>A40</f>
        <v>1</v>
      </c>
      <c r="B56" s="27">
        <f>B40</f>
        <v>3</v>
      </c>
      <c r="C56" s="113" t="s">
        <v>4</v>
      </c>
      <c r="D56" s="114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4.4" x14ac:dyDescent="0.3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4.4" x14ac:dyDescent="0.3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14.4" x14ac:dyDescent="0.3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4.4" x14ac:dyDescent="0.3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4.4" x14ac:dyDescent="0.3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4.4" x14ac:dyDescent="0.3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4.4" x14ac:dyDescent="0.3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4.4" x14ac:dyDescent="0.3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4.4" x14ac:dyDescent="0.3">
      <c r="A65" s="20"/>
      <c r="B65" s="12"/>
      <c r="C65" s="9"/>
      <c r="D65" s="60" t="s">
        <v>25</v>
      </c>
      <c r="E65" s="52" t="s">
        <v>92</v>
      </c>
      <c r="F65" s="62">
        <v>200</v>
      </c>
      <c r="G65" s="39">
        <v>15.04</v>
      </c>
      <c r="H65" s="39">
        <v>15.97</v>
      </c>
      <c r="I65" s="39">
        <v>28.8</v>
      </c>
      <c r="J65" s="39">
        <v>374.45</v>
      </c>
      <c r="K65" s="40"/>
      <c r="L65" s="39"/>
    </row>
    <row r="66" spans="1:12" ht="14.4" x14ac:dyDescent="0.3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4.4" x14ac:dyDescent="0.3">
      <c r="A67" s="20"/>
      <c r="B67" s="12"/>
      <c r="C67" s="9"/>
      <c r="D67" s="61" t="s">
        <v>28</v>
      </c>
      <c r="E67" s="63" t="s">
        <v>43</v>
      </c>
      <c r="F67" s="61">
        <v>20</v>
      </c>
      <c r="G67" s="39">
        <v>1.52</v>
      </c>
      <c r="H67" s="39">
        <v>0.16</v>
      </c>
      <c r="I67" s="39">
        <v>22.14</v>
      </c>
      <c r="J67" s="39">
        <v>47</v>
      </c>
      <c r="K67" s="40"/>
      <c r="L67" s="39"/>
    </row>
    <row r="68" spans="1:12" ht="14.4" x14ac:dyDescent="0.3">
      <c r="A68" s="20"/>
      <c r="B68" s="12"/>
      <c r="C68" s="9"/>
      <c r="D68" s="60" t="s">
        <v>29</v>
      </c>
      <c r="E68" s="52" t="s">
        <v>44</v>
      </c>
      <c r="F68" s="60">
        <v>30</v>
      </c>
      <c r="G68" s="39">
        <v>1.98</v>
      </c>
      <c r="H68" s="39">
        <v>0.36</v>
      </c>
      <c r="I68" s="39">
        <v>11.88</v>
      </c>
      <c r="J68" s="39">
        <v>59.4</v>
      </c>
      <c r="K68" s="40"/>
      <c r="L68" s="39"/>
    </row>
    <row r="69" spans="1:12" ht="14.4" x14ac:dyDescent="0.3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4.4" x14ac:dyDescent="0.3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4.4" x14ac:dyDescent="0.3">
      <c r="A71" s="21"/>
      <c r="B71" s="14"/>
      <c r="C71" s="6"/>
      <c r="D71" s="15" t="s">
        <v>30</v>
      </c>
      <c r="E71" s="7"/>
      <c r="F71" s="16">
        <f>SUM(F64:F70)</f>
        <v>700</v>
      </c>
      <c r="G71" s="16">
        <f>SUM(G64:G70)</f>
        <v>22.09</v>
      </c>
      <c r="H71" s="16">
        <f>SUM(H64:H70)</f>
        <v>23.47</v>
      </c>
      <c r="I71" s="16">
        <f>SUM(I64:I70)</f>
        <v>95.7</v>
      </c>
      <c r="J71" s="16">
        <f>SUM(J64:J70)</f>
        <v>683.12</v>
      </c>
      <c r="K71" s="22"/>
      <c r="L71" s="16">
        <f>SUM(L64:L70)</f>
        <v>80.66</v>
      </c>
    </row>
    <row r="72" spans="1:12" ht="15.75" customHeight="1" x14ac:dyDescent="0.25">
      <c r="A72" s="26">
        <f>A57</f>
        <v>1</v>
      </c>
      <c r="B72" s="27">
        <f>B57</f>
        <v>4</v>
      </c>
      <c r="C72" s="113" t="s">
        <v>4</v>
      </c>
      <c r="D72" s="114"/>
      <c r="E72" s="28"/>
      <c r="F72" s="29">
        <f>F63+F71</f>
        <v>1200</v>
      </c>
      <c r="G72" s="29"/>
      <c r="H72" s="29"/>
      <c r="I72" s="29"/>
      <c r="J72" s="29"/>
      <c r="K72" s="29"/>
      <c r="L72" s="29">
        <f>L63+L71</f>
        <v>119.71</v>
      </c>
    </row>
    <row r="73" spans="1:12" ht="14.4" x14ac:dyDescent="0.3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4.4" x14ac:dyDescent="0.3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4.4" x14ac:dyDescent="0.3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4.4" x14ac:dyDescent="0.3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4.4" x14ac:dyDescent="0.3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4.4" x14ac:dyDescent="0.3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4.4" x14ac:dyDescent="0.3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4.4" x14ac:dyDescent="0.3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4.4" x14ac:dyDescent="0.3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4.58</v>
      </c>
      <c r="H82" s="39">
        <v>5.01</v>
      </c>
      <c r="I82" s="39">
        <v>20.52</v>
      </c>
      <c r="J82" s="39">
        <v>145.5</v>
      </c>
      <c r="K82" s="40"/>
      <c r="L82" s="39"/>
    </row>
    <row r="83" spans="1:12" ht="14.4" x14ac:dyDescent="0.3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4.4" x14ac:dyDescent="0.3">
      <c r="A84" s="20"/>
      <c r="B84" s="12"/>
      <c r="C84" s="9"/>
      <c r="D84" s="61" t="s">
        <v>28</v>
      </c>
      <c r="E84" s="63" t="s">
        <v>43</v>
      </c>
      <c r="F84" s="61">
        <v>20</v>
      </c>
      <c r="G84" s="39">
        <v>1.52</v>
      </c>
      <c r="H84" s="39">
        <v>0.16</v>
      </c>
      <c r="I84" s="39">
        <v>22.14</v>
      </c>
      <c r="J84" s="39">
        <v>47</v>
      </c>
      <c r="K84" s="40"/>
      <c r="L84" s="39"/>
    </row>
    <row r="85" spans="1:12" ht="14.4" x14ac:dyDescent="0.3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4.4" x14ac:dyDescent="0.3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4.4" x14ac:dyDescent="0.3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4.4" x14ac:dyDescent="0.3">
      <c r="A88" s="21"/>
      <c r="B88" s="14"/>
      <c r="C88" s="6"/>
      <c r="D88" s="15" t="s">
        <v>30</v>
      </c>
      <c r="E88" s="7"/>
      <c r="F88" s="16">
        <f>SUM(F80:F87)</f>
        <v>700</v>
      </c>
      <c r="G88" s="16">
        <f>SUM(G80:G87)</f>
        <v>24.24</v>
      </c>
      <c r="H88" s="16">
        <f>SUM(H80:H87)</f>
        <v>22.57</v>
      </c>
      <c r="I88" s="16">
        <f>SUM(I80:I87)</f>
        <v>95.49</v>
      </c>
      <c r="J88" s="16">
        <f>SUM(J80:J87)</f>
        <v>683.1</v>
      </c>
      <c r="K88" s="22"/>
      <c r="L88" s="16">
        <f>SUM(L80:L87)</f>
        <v>80.66</v>
      </c>
    </row>
    <row r="89" spans="1:12" ht="15.75" customHeight="1" x14ac:dyDescent="0.25">
      <c r="A89" s="26">
        <f>A73</f>
        <v>1</v>
      </c>
      <c r="B89" s="27">
        <f>B73</f>
        <v>5</v>
      </c>
      <c r="C89" s="113" t="s">
        <v>4</v>
      </c>
      <c r="D89" s="114"/>
      <c r="E89" s="28"/>
      <c r="F89" s="29">
        <f>F79+F88</f>
        <v>1200</v>
      </c>
      <c r="G89" s="29">
        <f>G79+G88</f>
        <v>44.010000000000005</v>
      </c>
      <c r="H89" s="29">
        <f>H79+H88</f>
        <v>42.790000000000006</v>
      </c>
      <c r="I89" s="29">
        <f>I79+I88</f>
        <v>175.05</v>
      </c>
      <c r="J89" s="29">
        <f>J79+J88</f>
        <v>1292.0300000000002</v>
      </c>
      <c r="K89" s="29"/>
      <c r="L89" s="29">
        <f>L79+L88</f>
        <v>119.71</v>
      </c>
    </row>
    <row r="90" spans="1:12" ht="14.4" x14ac:dyDescent="0.3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4.4" x14ac:dyDescent="0.3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4.4" x14ac:dyDescent="0.3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4.4" x14ac:dyDescent="0.3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4.4" x14ac:dyDescent="0.3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4.4" x14ac:dyDescent="0.3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4.4" x14ac:dyDescent="0.3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4.4" x14ac:dyDescent="0.3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4.4" x14ac:dyDescent="0.3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27.6" x14ac:dyDescent="0.3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4.4" x14ac:dyDescent="0.3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4.4" x14ac:dyDescent="0.3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4.4" x14ac:dyDescent="0.3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4.4" x14ac:dyDescent="0.3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4.4" x14ac:dyDescent="0.3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4.4" x14ac:dyDescent="0.3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4.4" x14ac:dyDescent="0.25">
      <c r="A106" s="26">
        <f>A90</f>
        <v>2</v>
      </c>
      <c r="B106" s="27">
        <f>B90</f>
        <v>6</v>
      </c>
      <c r="C106" s="113" t="s">
        <v>4</v>
      </c>
      <c r="D106" s="114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4.4" x14ac:dyDescent="0.3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77">
        <v>30.84</v>
      </c>
      <c r="J107" s="36">
        <v>157.19999999999999</v>
      </c>
      <c r="K107" s="37"/>
      <c r="L107" s="36">
        <v>39.049999999999997</v>
      </c>
    </row>
    <row r="108" spans="1:12" ht="14.4" x14ac:dyDescent="0.3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78">
        <v>0.28000000000000003</v>
      </c>
      <c r="J108" s="39">
        <v>63</v>
      </c>
      <c r="K108" s="40"/>
      <c r="L108" s="39"/>
    </row>
    <row r="109" spans="1:12" ht="14.4" x14ac:dyDescent="0.3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78">
        <v>30.56</v>
      </c>
      <c r="J109" s="39">
        <v>241.26</v>
      </c>
      <c r="K109" s="40"/>
      <c r="L109" s="39"/>
    </row>
    <row r="110" spans="1:12" ht="14.4" x14ac:dyDescent="0.3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78">
        <v>8</v>
      </c>
      <c r="J110" s="39">
        <v>32</v>
      </c>
      <c r="K110" s="40"/>
      <c r="L110" s="39"/>
    </row>
    <row r="111" spans="1:12" ht="14.4" x14ac:dyDescent="0.3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4.4" x14ac:dyDescent="0.3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4.4" x14ac:dyDescent="0.3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4.4" x14ac:dyDescent="0.3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4.4" x14ac:dyDescent="0.3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4.4" x14ac:dyDescent="0.3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4.4" x14ac:dyDescent="0.3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4.4" x14ac:dyDescent="0.3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4.4" x14ac:dyDescent="0.3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4.4" x14ac:dyDescent="0.3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4.4" x14ac:dyDescent="0.3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4.4" x14ac:dyDescent="0.3">
      <c r="A122" s="13"/>
      <c r="B122" s="14"/>
      <c r="C122" s="6"/>
      <c r="D122" s="15" t="s">
        <v>30</v>
      </c>
      <c r="E122" s="7"/>
      <c r="F122" s="16">
        <f>SUM(F114:F121)</f>
        <v>700</v>
      </c>
      <c r="G122" s="79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3">
      <c r="A123" s="30">
        <f>A107</f>
        <v>2</v>
      </c>
      <c r="B123" s="30">
        <f>B107</f>
        <v>7</v>
      </c>
      <c r="C123" s="113" t="s">
        <v>4</v>
      </c>
      <c r="D123" s="115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4.4" x14ac:dyDescent="0.3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4.4" x14ac:dyDescent="0.3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4.4" x14ac:dyDescent="0.3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3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4.4" x14ac:dyDescent="0.3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4.4" x14ac:dyDescent="0.3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4.4" x14ac:dyDescent="0.3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4.4" x14ac:dyDescent="0.3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4.4" x14ac:dyDescent="0.3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4.4" x14ac:dyDescent="0.3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4.4" x14ac:dyDescent="0.3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4.4" x14ac:dyDescent="0.3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4.4" x14ac:dyDescent="0.3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4.4" x14ac:dyDescent="0.3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4.4" x14ac:dyDescent="0.3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4.4" x14ac:dyDescent="0.3">
      <c r="A139" s="21"/>
      <c r="B139" s="14"/>
      <c r="C139" s="6"/>
      <c r="D139" s="15" t="s">
        <v>30</v>
      </c>
      <c r="E139" s="7"/>
      <c r="F139" s="16">
        <f>SUM(F131:F138)</f>
        <v>693</v>
      </c>
      <c r="G139" s="80">
        <f>SUM(G131:G138)</f>
        <v>26.959999999999997</v>
      </c>
      <c r="H139" s="80">
        <f>SUM(H131:H138)</f>
        <v>26.650000000000002</v>
      </c>
      <c r="I139" s="80">
        <f>SUM(I131:I138)</f>
        <v>118.04</v>
      </c>
      <c r="J139" s="80">
        <f>SUM(J131:J138)</f>
        <v>837.2</v>
      </c>
      <c r="K139" s="22"/>
      <c r="L139" s="16">
        <f>SUM(L131:L138)</f>
        <v>80.66</v>
      </c>
    </row>
    <row r="140" spans="1:12" ht="14.4" x14ac:dyDescent="0.25">
      <c r="A140" s="26">
        <f>A124</f>
        <v>2</v>
      </c>
      <c r="B140" s="27">
        <f>B124</f>
        <v>8</v>
      </c>
      <c r="C140" s="113" t="s">
        <v>4</v>
      </c>
      <c r="D140" s="114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4.4" x14ac:dyDescent="0.3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4.4" x14ac:dyDescent="0.3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4.4" x14ac:dyDescent="0.3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4.4" x14ac:dyDescent="0.3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4.4" x14ac:dyDescent="0.3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4.4" x14ac:dyDescent="0.3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4.4" x14ac:dyDescent="0.3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1">
        <v>5.53</v>
      </c>
      <c r="H148" s="81">
        <v>7.59</v>
      </c>
      <c r="I148" s="81">
        <v>33.53</v>
      </c>
      <c r="J148" s="81">
        <v>164.5</v>
      </c>
      <c r="K148" s="40"/>
      <c r="L148" s="39">
        <v>80.66</v>
      </c>
    </row>
    <row r="149" spans="1:12" ht="14.4" x14ac:dyDescent="0.3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1">
        <v>11.56</v>
      </c>
      <c r="H149" s="81">
        <v>9.41</v>
      </c>
      <c r="I149" s="81">
        <v>24.86</v>
      </c>
      <c r="J149" s="81">
        <v>159.59</v>
      </c>
      <c r="K149" s="40"/>
      <c r="L149" s="39"/>
    </row>
    <row r="150" spans="1:12" ht="14.4" x14ac:dyDescent="0.3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1">
        <v>3.09</v>
      </c>
      <c r="H150" s="81">
        <v>6.98</v>
      </c>
      <c r="I150" s="81">
        <v>8.48</v>
      </c>
      <c r="J150" s="81">
        <v>157.55000000000001</v>
      </c>
      <c r="K150" s="40"/>
      <c r="L150" s="39"/>
    </row>
    <row r="151" spans="1:12" ht="14.4" x14ac:dyDescent="0.3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1">
        <v>0.6</v>
      </c>
      <c r="H151" s="81">
        <v>0.1</v>
      </c>
      <c r="I151" s="81">
        <v>20.2</v>
      </c>
      <c r="J151" s="81">
        <v>123.6</v>
      </c>
      <c r="K151" s="40"/>
      <c r="L151" s="39"/>
    </row>
    <row r="152" spans="1:12" ht="14.4" x14ac:dyDescent="0.3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1">
        <v>1.52</v>
      </c>
      <c r="H152" s="81">
        <v>0.16</v>
      </c>
      <c r="I152" s="81">
        <v>9.94</v>
      </c>
      <c r="J152" s="81">
        <v>47</v>
      </c>
      <c r="K152" s="40"/>
      <c r="L152" s="39"/>
    </row>
    <row r="153" spans="1:12" ht="14.4" x14ac:dyDescent="0.3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1">
        <v>1.32</v>
      </c>
      <c r="H153" s="81">
        <v>0.36</v>
      </c>
      <c r="I153" s="81">
        <v>7.92</v>
      </c>
      <c r="J153" s="81">
        <v>39.6</v>
      </c>
      <c r="K153" s="40"/>
      <c r="L153" s="39"/>
    </row>
    <row r="154" spans="1:12" ht="14.4" x14ac:dyDescent="0.3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4.4" x14ac:dyDescent="0.3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4.4" x14ac:dyDescent="0.3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4.4" x14ac:dyDescent="0.25">
      <c r="A157" s="26">
        <f>A141</f>
        <v>2</v>
      </c>
      <c r="B157" s="27">
        <f>B141</f>
        <v>9</v>
      </c>
      <c r="C157" s="113" t="s">
        <v>4</v>
      </c>
      <c r="D157" s="114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4.4" x14ac:dyDescent="0.3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4.4" x14ac:dyDescent="0.3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4.4" x14ac:dyDescent="0.3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4.4" x14ac:dyDescent="0.3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4.4" x14ac:dyDescent="0.3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4.4" x14ac:dyDescent="0.3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3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4.4" x14ac:dyDescent="0.3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4.4" x14ac:dyDescent="0.3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4.4" x14ac:dyDescent="0.3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4.4" x14ac:dyDescent="0.3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4.4" x14ac:dyDescent="0.3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4.4" x14ac:dyDescent="0.3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4.4" x14ac:dyDescent="0.3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4.4" x14ac:dyDescent="0.3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4.4" x14ac:dyDescent="0.3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4.4" x14ac:dyDescent="0.25">
      <c r="A174" s="26">
        <f>A158</f>
        <v>2</v>
      </c>
      <c r="B174" s="27">
        <f>B158</f>
        <v>10</v>
      </c>
      <c r="C174" s="113" t="s">
        <v>4</v>
      </c>
      <c r="D174" s="114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x14ac:dyDescent="0.25">
      <c r="A175" s="24"/>
      <c r="B175" s="25"/>
      <c r="C175" s="112" t="s">
        <v>5</v>
      </c>
      <c r="D175" s="112"/>
      <c r="E175" s="112"/>
      <c r="F175" s="31">
        <f>(F22+F39+F56+F72+F89+F106+F123+F140+F157+F174)/(IF(F22=0,0,1)+IF(F39=0,0,1)+IF(F56=0,0,1)+IF(F72=0,0,1)+IF(F89=0,0,1)+IF(F106=0,0,1)+IF(F123=0,0,1)+IF(F140=0,0,1)+IF(F157=0,0,1)+IF(F174=0,0,1))</f>
        <v>1210.3</v>
      </c>
      <c r="G175" s="74">
        <f>(G22+G39+G56+G72+G89+G106+G123+G140+G157+G174)/(IF(G22=0,0,1)+IF(G39=0,0,1)+IF(G56=0,0,1)+IF(G72=0,0,1)+IF(G89=0,0,1)+IF(G106=0,0,1)+IF(G123=0,0,1)+IF(G140=0,0,1)+IF(G157=0,0,1)+IF(G174=0,0,1))</f>
        <v>40.757777777777783</v>
      </c>
      <c r="H175" s="74">
        <f>(H22+H39+H56+H72+H89+H106+H123+H140+H157+H174)/(IF(H22=0,0,1)+IF(H39=0,0,1)+IF(H56=0,0,1)+IF(H72=0,0,1)+IF(H89=0,0,1)+IF(H106=0,0,1)+IF(H123=0,0,1)+IF(H140=0,0,1)+IF(H157=0,0,1)+IF(H174=0,0,1))</f>
        <v>41.128888888888895</v>
      </c>
      <c r="I175" s="31">
        <f>(I22+I39+I56+I72+I89+I106+I123+I140+I157+I174)/(IF(I22=0,0,1)+IF(I39=0,0,1)+IF(I56=0,0,1)+IF(I72=0,0,1)+IF(I89=0,0,1)+IF(I106=0,0,1)+IF(I123=0,0,1)+IF(I140=0,0,1)+IF(I157=0,0,1)+IF(I174=0,0,1))</f>
        <v>181.18777777777777</v>
      </c>
      <c r="J175" s="31">
        <f>(J22+J39+J56+J72+J89+J106+J123+J140+J157+J174)/(IF(J22=0,0,1)+IF(J39=0,0,1)+IF(J56=0,0,1)+IF(J72=0,0,1)+IF(J89=0,0,1)+IF(J106=0,0,1)+IF(J123=0,0,1)+IF(J140=0,0,1)+IF(J157=0,0,1)+IF(J174=0,0,1))</f>
        <v>1231.6777777777779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2022-05-16T14:23:56Z</dcterms:created>
  <dcterms:modified xsi:type="dcterms:W3CDTF">2024-03-05T05:43:08Z</dcterms:modified>
</cp:coreProperties>
</file>