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<sst xmlns="http://schemas.openxmlformats.org/spreadsheetml/2006/main" count="317" uniqueCount="116">
  <si>
    <t>Школа</t>
  </si>
  <si>
    <t>МБОУ "СОШ №27"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</si>
  <si>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</si>
  <si>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</si>
  <si>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</si>
  <si>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</si>
  <si>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</si>
  <si>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Шарапов Р.С.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</si>
  <si>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</si>
  <si>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</si>
  <si>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</si>
  <si>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</si>
  <si>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</si>
  <si>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</si>
  <si>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</si>
  <si>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</si>
  <si>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</si>
  <si>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</si>
  <si>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</si>
  <si>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</si>
  <si>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</si>
  <si>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</si>
  <si>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</si>
  <si>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</si>
  <si>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</si>
  <si>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</si>
  <si>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</si>
  <si>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</si>
  <si>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</t>
  </si>
  <si>
    <t>40</t>
  </si>
  <si>
    <t>Батон нарезной</t>
  </si>
  <si>
    <t>75</t>
  </si>
  <si>
    <t>гор.блюдо</t>
  </si>
  <si>
    <t>Каша "Дружба" молочная с маслом сливочным</t>
  </si>
  <si>
    <t>185</t>
  </si>
  <si>
    <t>гор.напиток</t>
  </si>
  <si>
    <t>Чай с сахаром и лимоном</t>
  </si>
  <si>
    <t>200</t>
  </si>
  <si>
    <t>итого</t>
  </si>
  <si>
    <t>Обед</t>
  </si>
  <si>
    <t>1 блюдо</t>
  </si>
  <si>
    <t>Щи из свежей капусты с картофелем, со сметаной</t>
  </si>
  <si>
    <t>2 блюдо</t>
  </si>
  <si>
    <t>Шницель куриный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</si>
  <si>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</si>
  <si>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</si>
  <si>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</si>
  <si>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</si>
  <si>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</si>
  <si>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</si>
  <si>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</si>
  <si>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</si>
  <si>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</si>
  <si>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</si>
  <si>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</si>
  <si>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</si>
  <si>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</si>
  <si>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</si>
  <si>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доп.гарнир</t>
  </si>
  <si>
    <t>Горошек консервированный</t>
  </si>
  <si>
    <t>Напиток из изюма и яблок</t>
  </si>
  <si>
    <t>фрукты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</si>
  <si>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</si>
  <si>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</si>
  <si>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</si>
  <si>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</si>
  <si>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</si>
  <si>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</si>
  <si>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Плов из куриной грудки</t>
  </si>
  <si>
    <t>Кукуруза консервированная</t>
  </si>
  <si>
    <t>Кисель</t>
  </si>
  <si>
    <t>сладкое</t>
  </si>
  <si>
    <t>Печенье</t>
  </si>
  <si>
    <t>65</t>
  </si>
  <si>
    <t>Каша пшенная молочная вязкая с маслом сливочным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</si>
  <si>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</si>
  <si>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</si>
  <si>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</si>
  <si>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</si>
  <si>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</si>
  <si>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Апельсины</t>
  </si>
  <si>
    <t>Каша кукурузная молочная</t>
  </si>
  <si>
    <t>180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</si>
  <si>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</si>
  <si>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</si>
  <si>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</si>
  <si>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</si>
  <si>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</si>
  <si>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</si>
  <si>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</si>
  <si>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</si>
  <si>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</si>
  <si>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Тефтели говяжьи</t>
  </si>
  <si>
    <t>Каша гречневая рассыпчатая с маслом сливочным</t>
  </si>
  <si>
    <t>Сок фруктовый (нектар плодовый)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</si>
  <si>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</si>
  <si>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</si>
  <si>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</si>
  <si>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</si>
  <si>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Жаркое из птицы (куриных грудок)</t>
  </si>
  <si>
    <t>доп. гарнир</t>
  </si>
  <si>
    <t>45</t>
  </si>
  <si>
    <t>Каша рисовая молочная (вязкая) с маслом сливочным</t>
  </si>
  <si>
    <t>155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</si>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</sst>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rgb="FF000000"/>
      <name val="Arial"/>
      <scheme val="minor"/>
    </font>
    <font>
      <sz val="10.0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name val="Arial"/>
    </font>
    <font>
      <b/>
      <sz val="8.0"/>
      <name val="Arial"/>
    </font>
    <font>
      <b/>
      <sz val="8.0"/>
      <color rgb="FF2D2D2D"/>
      <name val="Arial"/>
    </font>
    <font>
      <sz val="11.0"/>
      <name val="Calibri"/>
    </font>
    <font>
      <sz val="10.0"/>
      <name val="Times New Roman"/>
    </font>
    <font>
      <sz val="11.0"/>
      <name val="Times New Roman"/>
    </font>
    <font>
      <i/>
      <sz val="11.0"/>
      <name val="Calibri"/>
    </font>
    <font>
      <b/>
      <sz val="10.0"/>
      <color rgb="FF2D2D2D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1" fillId="2" fontId="1" numFmtId="0" xfId="0" applyAlignment="1" applyBorder="1" applyFont="1">
      <alignment horizontal="left" shrinkToFit="0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4" fillId="2" fontId="1" numFmtId="0" xfId="0" applyBorder="1" applyFont="1"/>
    <xf borderId="5" fillId="2" fontId="1" numFmtId="1" xfId="0" applyAlignment="1" applyBorder="1" applyFont="1" applyNumberFormat="1">
      <alignment horizontal="center"/>
    </xf>
    <xf borderId="4" fillId="2" fontId="1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9" numFmtId="0" xfId="0" applyBorder="1" applyFont="1"/>
    <xf borderId="12" fillId="2" fontId="10" numFmtId="0" xfId="0" applyBorder="1" applyFont="1"/>
    <xf borderId="12" fillId="2" fontId="11" numFmtId="0" xfId="0" applyAlignment="1" applyBorder="1" applyFont="1">
      <alignment shrinkToFit="0" vertical="center" wrapText="1"/>
    </xf>
    <xf borderId="13" fillId="2" fontId="10" numFmtId="49" xfId="0" applyAlignment="1" applyBorder="1" applyFont="1" applyNumberFormat="1">
      <alignment horizontal="right"/>
    </xf>
    <xf borderId="12" fillId="2" fontId="1" numFmtId="0" xfId="0" applyAlignment="1" applyBorder="1" applyFont="1">
      <alignment horizontal="center" shrinkToFit="0" vertical="top" wrapText="1"/>
    </xf>
    <xf borderId="14" fillId="2" fontId="1" numFmtId="49" xfId="0" applyAlignment="1" applyBorder="1" applyFont="1" applyNumberFormat="1">
      <alignment horizontal="center" shrinkToFit="0" vertical="top" wrapText="1"/>
    </xf>
    <xf borderId="15" fillId="0" fontId="1" numFmtId="0" xfId="0" applyAlignment="1" applyBorder="1" applyFont="1">
      <alignment horizontal="center"/>
    </xf>
    <xf borderId="16" fillId="0" fontId="1" numFmtId="0" xfId="0" applyAlignment="1" applyBorder="1" applyFont="1">
      <alignment horizontal="center"/>
    </xf>
    <xf borderId="17" fillId="0" fontId="9" numFmtId="0" xfId="0" applyBorder="1" applyFont="1"/>
    <xf borderId="5" fillId="2" fontId="10" numFmtId="0" xfId="0" applyBorder="1" applyFont="1"/>
    <xf borderId="5" fillId="2" fontId="11" numFmtId="0" xfId="0" applyAlignment="1" applyBorder="1" applyFont="1">
      <alignment shrinkToFit="0" vertical="center" wrapText="1"/>
    </xf>
    <xf borderId="18" fillId="2" fontId="10" numFmtId="49" xfId="0" applyAlignment="1" applyBorder="1" applyFont="1" applyNumberFormat="1">
      <alignment horizontal="right"/>
    </xf>
    <xf borderId="4" fillId="2" fontId="1" numFmtId="0" xfId="0" applyAlignment="1" applyBorder="1" applyFont="1">
      <alignment horizontal="center" shrinkToFit="0" vertical="top" wrapText="1"/>
    </xf>
    <xf borderId="19" fillId="2" fontId="1" numFmtId="49" xfId="0" applyAlignment="1" applyBorder="1" applyFont="1" applyNumberFormat="1">
      <alignment horizontal="center" shrinkToFit="0" vertical="top" wrapText="1"/>
    </xf>
    <xf borderId="4" fillId="2" fontId="10" numFmtId="0" xfId="0" applyBorder="1" applyFont="1"/>
    <xf borderId="4" fillId="2" fontId="11" numFmtId="0" xfId="0" applyAlignment="1" applyBorder="1" applyFont="1">
      <alignment shrinkToFit="0" vertical="center" wrapText="1"/>
    </xf>
    <xf borderId="20" fillId="2" fontId="10" numFmtId="49" xfId="0" applyAlignment="1" applyBorder="1" applyFont="1" applyNumberFormat="1">
      <alignment horizontal="right"/>
    </xf>
    <xf borderId="4" fillId="2" fontId="9" numFmtId="0" xfId="0" applyBorder="1" applyFont="1"/>
    <xf borderId="4" fillId="2" fontId="1" numFmtId="0" xfId="0" applyAlignment="1" applyBorder="1" applyFont="1">
      <alignment shrinkToFit="0" vertical="top" wrapText="1"/>
    </xf>
    <xf borderId="21" fillId="0" fontId="1" numFmtId="0" xfId="0" applyAlignment="1" applyBorder="1" applyFont="1">
      <alignment horizontal="center"/>
    </xf>
    <xf borderId="22" fillId="0" fontId="1" numFmtId="0" xfId="0" applyAlignment="1" applyBorder="1" applyFont="1">
      <alignment horizontal="center"/>
    </xf>
    <xf borderId="23" fillId="0" fontId="9" numFmtId="0" xfId="0" applyBorder="1" applyFont="1"/>
    <xf borderId="4" fillId="0" fontId="12" numFmtId="0" xfId="0" applyAlignment="1" applyBorder="1" applyFont="1">
      <alignment horizontal="right"/>
    </xf>
    <xf borderId="4" fillId="0" fontId="1" numFmtId="0" xfId="0" applyAlignment="1" applyBorder="1" applyFont="1">
      <alignment shrinkToFit="0" vertical="top" wrapText="1"/>
    </xf>
    <xf borderId="4" fillId="0" fontId="1" numFmtId="49" xfId="0" applyAlignment="1" applyBorder="1" applyFont="1" applyNumberFormat="1">
      <alignment horizontal="center"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19" fillId="0" fontId="1" numFmtId="0" xfId="0" applyAlignment="1" applyBorder="1" applyFont="1">
      <alignment horizontal="center" shrinkToFit="0" vertical="top" wrapText="1"/>
    </xf>
    <xf borderId="24" fillId="0" fontId="1" numFmtId="0" xfId="0" applyAlignment="1" applyBorder="1" applyFont="1">
      <alignment horizontal="center"/>
    </xf>
    <xf borderId="25" fillId="0" fontId="1" numFmtId="0" xfId="0" applyAlignment="1" applyBorder="1" applyFont="1">
      <alignment horizontal="center"/>
    </xf>
    <xf borderId="25" fillId="0" fontId="9" numFmtId="0" xfId="0" applyBorder="1" applyFont="1"/>
    <xf borderId="4" fillId="2" fontId="9" numFmtId="0" xfId="0" applyAlignment="1" applyBorder="1" applyFont="1">
      <alignment horizontal="right"/>
    </xf>
    <xf borderId="19" fillId="2" fontId="1" numFmtId="0" xfId="0" applyAlignment="1" applyBorder="1" applyFont="1">
      <alignment horizontal="center" shrinkToFit="0" vertical="top" wrapText="1"/>
    </xf>
    <xf borderId="26" fillId="2" fontId="9" numFmtId="0" xfId="0" applyBorder="1" applyFont="1"/>
    <xf borderId="26" fillId="2" fontId="11" numFmtId="0" xfId="0" applyAlignment="1" applyBorder="1" applyFont="1">
      <alignment shrinkToFit="0" vertical="center" wrapText="1"/>
    </xf>
    <xf borderId="5" fillId="2" fontId="9" numFmtId="0" xfId="0" applyBorder="1" applyFont="1"/>
    <xf borderId="5" fillId="2" fontId="1" numFmtId="0" xfId="0" applyAlignment="1" applyBorder="1" applyFont="1">
      <alignment shrinkToFit="0" vertical="top" wrapText="1"/>
    </xf>
    <xf borderId="5" fillId="2" fontId="1" numFmtId="0" xfId="0" applyAlignment="1" applyBorder="1" applyFont="1">
      <alignment horizontal="center" shrinkToFit="0" vertical="top" wrapText="1"/>
    </xf>
    <xf borderId="27" fillId="3" fontId="1" numFmtId="0" xfId="0" applyAlignment="1" applyBorder="1" applyFill="1" applyFont="1">
      <alignment horizontal="center"/>
    </xf>
    <xf borderId="28" fillId="3" fontId="1" numFmtId="0" xfId="0" applyAlignment="1" applyBorder="1" applyFont="1">
      <alignment horizontal="center"/>
    </xf>
    <xf borderId="29" fillId="3" fontId="13" numFmtId="0" xfId="0" applyAlignment="1" applyBorder="1" applyFont="1">
      <alignment horizontal="center" shrinkToFit="0" vertical="center" wrapText="1"/>
    </xf>
    <xf borderId="30" fillId="0" fontId="2" numFmtId="0" xfId="0" applyBorder="1" applyFont="1"/>
    <xf borderId="28" fillId="3" fontId="1" numFmtId="0" xfId="0" applyAlignment="1" applyBorder="1" applyFont="1">
      <alignment shrinkToFit="0" vertical="top" wrapText="1"/>
    </xf>
    <xf borderId="28" fillId="3" fontId="1" numFmtId="49" xfId="0" applyAlignment="1" applyBorder="1" applyFont="1" applyNumberFormat="1">
      <alignment horizontal="center" shrinkToFit="0" vertical="top" wrapText="1"/>
    </xf>
    <xf borderId="28" fillId="3" fontId="1" numFmtId="0" xfId="0" applyAlignment="1" applyBorder="1" applyFont="1">
      <alignment horizontal="center" shrinkToFit="0" vertical="top" wrapText="1"/>
    </xf>
    <xf borderId="17" fillId="0" fontId="1" numFmtId="0" xfId="0" applyAlignment="1" applyBorder="1" applyFont="1">
      <alignment horizontal="center"/>
    </xf>
    <xf borderId="14" fillId="2" fontId="1" numFmtId="0" xfId="0" applyAlignment="1" applyBorder="1" applyFont="1">
      <alignment horizontal="center" shrinkToFit="0" vertical="top" wrapText="1"/>
    </xf>
    <xf borderId="23" fillId="0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/>
    </xf>
    <xf borderId="6" fillId="0" fontId="1" numFmtId="0" xfId="0" applyBorder="1" applyFont="1"/>
    <xf borderId="7" fillId="0" fontId="1" numFmtId="0" xfId="0" applyBorder="1" applyFont="1"/>
    <xf borderId="31" fillId="0" fontId="13" numFmtId="0" xfId="0" applyAlignment="1" applyBorder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7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14.0"/>
    <col customWidth="1" min="7" max="7" width="10.0"/>
    <col customWidth="1" min="8" max="8" width="7.57"/>
    <col customWidth="1" min="9" max="9" width="6.86"/>
    <col customWidth="1" min="10" max="10" width="8.14"/>
    <col customWidth="1" min="11" max="11" width="10.0"/>
    <col customWidth="1" min="12" max="12" width="9.14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</row>
    <row r="2" ht="12.75" customHeight="1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</row>
    <row r="3" ht="17.25" customHeight="1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1.0</v>
      </c>
      <c r="I3" s="12">
        <v>9.0</v>
      </c>
      <c r="J3" s="13">
        <v>2023.0</v>
      </c>
      <c r="K3" s="1"/>
      <c r="L3" s="2"/>
    </row>
    <row r="4" ht="12.75" customHeight="1">
      <c r="A4" s="2"/>
      <c r="B4" s="2"/>
      <c r="C4" s="2"/>
      <c r="D4" s="9"/>
      <c r="E4" s="2"/>
      <c r="F4" s="2"/>
      <c r="G4" s="2"/>
      <c r="H4" s="14" t="s">
        <v>11</v>
      </c>
      <c r="I4" s="14" t="s">
        <v>12</v>
      </c>
      <c r="J4" s="14" t="s">
        <v>13</v>
      </c>
      <c r="K4" s="2"/>
      <c r="L4" s="2"/>
    </row>
    <row r="5" ht="12.75" customHeight="1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2.75" customHeight="1">
      <c r="A6" s="19">
        <v>1.0</v>
      </c>
      <c r="B6" s="20">
        <v>1.0</v>
      </c>
      <c r="C6" s="21" t="s">
        <v>26</v>
      </c>
      <c r="D6" s="22" t="s">
        <v>27</v>
      </c>
      <c r="E6" s="23" t="s">
        <v>28</v>
      </c>
      <c r="F6" s="24" t="s">
        <v>29</v>
      </c>
      <c r="G6" s="25">
        <v>2.36</v>
      </c>
      <c r="H6" s="25">
        <v>7.49</v>
      </c>
      <c r="I6" s="25">
        <v>14.89</v>
      </c>
      <c r="J6" s="25">
        <v>136.0</v>
      </c>
      <c r="K6" s="26"/>
      <c r="L6" s="25">
        <v>37.55</v>
      </c>
    </row>
    <row r="7" ht="12.75" customHeight="1">
      <c r="A7" s="27"/>
      <c r="B7" s="28"/>
      <c r="C7" s="29"/>
      <c r="D7" s="30" t="s">
        <v>27</v>
      </c>
      <c r="E7" s="31" t="s">
        <v>30</v>
      </c>
      <c r="F7" s="32" t="s">
        <v>31</v>
      </c>
      <c r="G7" s="33">
        <v>5.6</v>
      </c>
      <c r="H7" s="33">
        <v>2.16</v>
      </c>
      <c r="I7" s="33">
        <v>38.36</v>
      </c>
      <c r="J7" s="33">
        <v>195.52</v>
      </c>
      <c r="K7" s="34"/>
      <c r="L7" s="33"/>
    </row>
    <row r="8" ht="12.75" customHeight="1">
      <c r="A8" s="27"/>
      <c r="B8" s="28"/>
      <c r="C8" s="29"/>
      <c r="D8" s="35" t="s">
        <v>32</v>
      </c>
      <c r="E8" s="36" t="s">
        <v>33</v>
      </c>
      <c r="F8" s="37" t="s">
        <v>34</v>
      </c>
      <c r="G8" s="33">
        <v>10.48</v>
      </c>
      <c r="H8" s="33">
        <v>10.43</v>
      </c>
      <c r="I8" s="33">
        <v>25.24</v>
      </c>
      <c r="J8" s="33">
        <v>217.4</v>
      </c>
      <c r="K8" s="34"/>
      <c r="L8" s="33"/>
    </row>
    <row r="9" ht="12.75" customHeight="1">
      <c r="A9" s="27"/>
      <c r="B9" s="28"/>
      <c r="C9" s="29"/>
      <c r="D9" s="35" t="s">
        <v>35</v>
      </c>
      <c r="E9" s="36" t="s">
        <v>36</v>
      </c>
      <c r="F9" s="37" t="s">
        <v>37</v>
      </c>
      <c r="G9" s="33">
        <v>0.13</v>
      </c>
      <c r="H9" s="33">
        <v>0.02</v>
      </c>
      <c r="I9" s="33">
        <v>8.2</v>
      </c>
      <c r="J9" s="33">
        <v>34.02</v>
      </c>
      <c r="K9" s="34"/>
      <c r="L9" s="33"/>
    </row>
    <row r="10" ht="12.75" customHeight="1">
      <c r="A10" s="27"/>
      <c r="B10" s="28"/>
      <c r="C10" s="29"/>
      <c r="D10" s="38"/>
      <c r="E10" s="39"/>
      <c r="F10" s="33"/>
      <c r="G10" s="33"/>
      <c r="H10" s="33"/>
      <c r="I10" s="33"/>
      <c r="J10" s="33"/>
      <c r="K10" s="34"/>
      <c r="L10" s="33"/>
    </row>
    <row r="11" ht="12.75" customHeight="1">
      <c r="A11" s="27"/>
      <c r="B11" s="28"/>
      <c r="C11" s="29"/>
      <c r="D11" s="38"/>
      <c r="E11" s="39"/>
      <c r="F11" s="33"/>
      <c r="G11" s="33"/>
      <c r="H11" s="33"/>
      <c r="I11" s="33"/>
      <c r="J11" s="33"/>
      <c r="K11" s="34"/>
      <c r="L11" s="33"/>
    </row>
    <row r="12" ht="12.75" customHeight="1">
      <c r="A12" s="40"/>
      <c r="B12" s="41"/>
      <c r="C12" s="42"/>
      <c r="D12" s="43" t="s">
        <v>38</v>
      </c>
      <c r="E12" s="44"/>
      <c r="F12" s="45" t="str">
        <f>F6+F7+F8+F9</f>
        <v>500</v>
      </c>
      <c r="G12" s="46" t="str">
        <f t="shared" ref="G12:J12" si="1">SUM(G6:G11)</f>
        <v>18.57</v>
      </c>
      <c r="H12" s="46" t="str">
        <f t="shared" si="1"/>
        <v>20.1</v>
      </c>
      <c r="I12" s="46" t="str">
        <f t="shared" si="1"/>
        <v>86.69</v>
      </c>
      <c r="J12" s="46" t="str">
        <f t="shared" si="1"/>
        <v>582.94</v>
      </c>
      <c r="K12" s="47"/>
      <c r="L12" s="46" t="str">
        <f>SUM(L6:L11)</f>
        <v>37.55</v>
      </c>
    </row>
    <row r="13" ht="12.75" customHeight="1">
      <c r="A13" s="48" t="str">
        <f t="shared" ref="A13:B13" si="2">A6</f>
        <v>1</v>
      </c>
      <c r="B13" s="49" t="str">
        <f t="shared" si="2"/>
        <v>1</v>
      </c>
      <c r="C13" s="50" t="s">
        <v>39</v>
      </c>
      <c r="D13" s="38" t="s">
        <v>40</v>
      </c>
      <c r="E13" s="36" t="s">
        <v>41</v>
      </c>
      <c r="F13" s="51">
        <v>205.0</v>
      </c>
      <c r="G13" s="33">
        <v>3.74</v>
      </c>
      <c r="H13" s="33">
        <v>14.71</v>
      </c>
      <c r="I13" s="33">
        <v>6.5</v>
      </c>
      <c r="J13" s="33">
        <v>79.9</v>
      </c>
      <c r="K13" s="52"/>
      <c r="L13" s="33">
        <v>77.59</v>
      </c>
    </row>
    <row r="14" ht="12.75" customHeight="1">
      <c r="A14" s="27"/>
      <c r="B14" s="28"/>
      <c r="C14" s="29"/>
      <c r="D14" s="38" t="s">
        <v>42</v>
      </c>
      <c r="E14" s="36" t="s">
        <v>43</v>
      </c>
      <c r="F14" s="51">
        <v>90.0</v>
      </c>
      <c r="G14" s="33">
        <v>10.53</v>
      </c>
      <c r="H14" s="33">
        <v>10.02</v>
      </c>
      <c r="I14" s="33">
        <v>5.13</v>
      </c>
      <c r="J14" s="33">
        <v>195.51</v>
      </c>
      <c r="K14" s="52"/>
      <c r="L14" s="33"/>
    </row>
    <row r="15" ht="12.75" customHeight="1">
      <c r="A15" s="27"/>
      <c r="B15" s="28"/>
      <c r="C15" s="29"/>
      <c r="D15" s="38" t="s">
        <v>44</v>
      </c>
      <c r="E15" s="36" t="s">
        <v>45</v>
      </c>
      <c r="F15" s="51">
        <v>153.0</v>
      </c>
      <c r="G15" s="33">
        <v>5.78</v>
      </c>
      <c r="H15" s="33">
        <v>1.28</v>
      </c>
      <c r="I15" s="33">
        <v>42.96</v>
      </c>
      <c r="J15" s="33">
        <v>226.1</v>
      </c>
      <c r="K15" s="52"/>
      <c r="L15" s="33"/>
    </row>
    <row r="16" ht="12.75" customHeight="1">
      <c r="A16" s="27"/>
      <c r="B16" s="28"/>
      <c r="C16" s="29"/>
      <c r="D16" s="38" t="s">
        <v>46</v>
      </c>
      <c r="E16" s="36" t="s">
        <v>47</v>
      </c>
      <c r="F16" s="38">
        <v>200.0</v>
      </c>
      <c r="G16" s="33">
        <v>0.7</v>
      </c>
      <c r="H16" s="33">
        <v>0.1</v>
      </c>
      <c r="I16" s="33">
        <v>32.0</v>
      </c>
      <c r="J16" s="33">
        <v>132.8</v>
      </c>
      <c r="K16" s="52"/>
      <c r="L16" s="33"/>
    </row>
    <row r="17" ht="12.75" customHeight="1">
      <c r="A17" s="27"/>
      <c r="B17" s="28"/>
      <c r="C17" s="29"/>
      <c r="D17" s="53" t="s">
        <v>27</v>
      </c>
      <c r="E17" s="54" t="s">
        <v>48</v>
      </c>
      <c r="F17" s="53">
        <v>25.0</v>
      </c>
      <c r="G17" s="33">
        <v>1.9</v>
      </c>
      <c r="H17" s="33">
        <v>0.2</v>
      </c>
      <c r="I17" s="33">
        <v>12.3</v>
      </c>
      <c r="J17" s="33">
        <v>58.75</v>
      </c>
      <c r="K17" s="52"/>
      <c r="L17" s="33"/>
    </row>
    <row r="18" ht="12.75" customHeight="1">
      <c r="A18" s="27"/>
      <c r="B18" s="28"/>
      <c r="C18" s="29"/>
      <c r="D18" s="38" t="s">
        <v>49</v>
      </c>
      <c r="E18" s="36" t="s">
        <v>50</v>
      </c>
      <c r="F18" s="38">
        <v>45.0</v>
      </c>
      <c r="G18" s="33">
        <v>2.97</v>
      </c>
      <c r="H18" s="33">
        <v>0.54</v>
      </c>
      <c r="I18" s="33">
        <v>17.82</v>
      </c>
      <c r="J18" s="33">
        <v>89.1</v>
      </c>
      <c r="K18" s="52"/>
      <c r="L18" s="33"/>
    </row>
    <row r="19" ht="12.75" customHeight="1">
      <c r="A19" s="27"/>
      <c r="B19" s="28"/>
      <c r="C19" s="29"/>
      <c r="D19" s="55"/>
      <c r="E19" s="56"/>
      <c r="F19" s="57"/>
      <c r="G19" s="33"/>
      <c r="H19" s="33"/>
      <c r="I19" s="33"/>
      <c r="J19" s="33"/>
      <c r="K19" s="52"/>
      <c r="L19" s="33"/>
    </row>
    <row r="20" ht="12.75" customHeight="1">
      <c r="A20" s="27"/>
      <c r="B20" s="28"/>
      <c r="C20" s="29"/>
      <c r="D20" s="38"/>
      <c r="E20" s="39"/>
      <c r="F20" s="33"/>
      <c r="G20" s="33"/>
      <c r="H20" s="33"/>
      <c r="I20" s="33"/>
      <c r="J20" s="33"/>
      <c r="K20" s="52"/>
      <c r="L20" s="33"/>
    </row>
    <row r="21" ht="12.75" customHeight="1">
      <c r="A21" s="40"/>
      <c r="B21" s="41"/>
      <c r="C21" s="42"/>
      <c r="D21" s="43" t="s">
        <v>38</v>
      </c>
      <c r="E21" s="44"/>
      <c r="F21" s="46" t="str">
        <f t="shared" ref="F21:J21" si="3">SUM(F13:F20)</f>
        <v>718</v>
      </c>
      <c r="G21" s="46" t="str">
        <f t="shared" si="3"/>
        <v>25.62</v>
      </c>
      <c r="H21" s="46" t="str">
        <f t="shared" si="3"/>
        <v>26.85</v>
      </c>
      <c r="I21" s="46" t="str">
        <f t="shared" si="3"/>
        <v>116.71</v>
      </c>
      <c r="J21" s="46" t="str">
        <f t="shared" si="3"/>
        <v>782.16</v>
      </c>
      <c r="K21" s="47"/>
      <c r="L21" s="46" t="str">
        <f>SUM(L13:L20)</f>
        <v>77.59</v>
      </c>
    </row>
    <row r="22" ht="12.75" customHeight="1">
      <c r="A22" s="58" t="str">
        <f t="shared" ref="A22:B22" si="4">A6</f>
        <v>1</v>
      </c>
      <c r="B22" s="59" t="str">
        <f t="shared" si="4"/>
        <v>1</v>
      </c>
      <c r="C22" s="60" t="s">
        <v>51</v>
      </c>
      <c r="D22" s="61"/>
      <c r="E22" s="62"/>
      <c r="F22" s="63" t="str">
        <f t="shared" ref="F22:J22" si="5">F12+F21</f>
        <v>1218</v>
      </c>
      <c r="G22" s="64" t="str">
        <f t="shared" si="5"/>
        <v>44.19</v>
      </c>
      <c r="H22" s="64" t="str">
        <f t="shared" si="5"/>
        <v>46.95</v>
      </c>
      <c r="I22" s="64" t="str">
        <f t="shared" si="5"/>
        <v>203.4</v>
      </c>
      <c r="J22" s="64" t="str">
        <f t="shared" si="5"/>
        <v>1365.1</v>
      </c>
      <c r="K22" s="64"/>
      <c r="L22" s="64" t="str">
        <f>L12+L21</f>
        <v>115.14</v>
      </c>
    </row>
    <row r="23" ht="12.75" customHeight="1">
      <c r="A23" s="65">
        <v>1.0</v>
      </c>
      <c r="B23" s="28">
        <v>2.0</v>
      </c>
      <c r="C23" s="21" t="s">
        <v>26</v>
      </c>
      <c r="D23" s="22" t="s">
        <v>27</v>
      </c>
      <c r="E23" s="23" t="s">
        <v>52</v>
      </c>
      <c r="F23" s="24" t="s">
        <v>53</v>
      </c>
      <c r="G23" s="25">
        <v>6.27</v>
      </c>
      <c r="H23" s="25">
        <v>7.86</v>
      </c>
      <c r="I23" s="25">
        <v>14.83</v>
      </c>
      <c r="J23" s="25">
        <v>155.0</v>
      </c>
      <c r="K23" s="66"/>
      <c r="L23" s="25">
        <v>37.55</v>
      </c>
    </row>
    <row r="24" ht="12.75" customHeight="1">
      <c r="A24" s="65"/>
      <c r="B24" s="28"/>
      <c r="C24" s="29"/>
      <c r="D24" s="30" t="s">
        <v>27</v>
      </c>
      <c r="E24" s="31" t="s">
        <v>30</v>
      </c>
      <c r="F24" s="32" t="s">
        <v>53</v>
      </c>
      <c r="G24" s="33">
        <v>3.75</v>
      </c>
      <c r="H24" s="33">
        <v>1.45</v>
      </c>
      <c r="I24" s="33">
        <v>25.7</v>
      </c>
      <c r="J24" s="33">
        <v>131.0</v>
      </c>
      <c r="K24" s="52"/>
      <c r="L24" s="33"/>
    </row>
    <row r="25" ht="12.75" customHeight="1">
      <c r="A25" s="65"/>
      <c r="B25" s="28"/>
      <c r="C25" s="29"/>
      <c r="D25" s="35" t="s">
        <v>32</v>
      </c>
      <c r="E25" s="36" t="s">
        <v>54</v>
      </c>
      <c r="F25" s="37" t="s">
        <v>37</v>
      </c>
      <c r="G25" s="33">
        <v>6.23</v>
      </c>
      <c r="H25" s="33">
        <v>6.86</v>
      </c>
      <c r="I25" s="33">
        <v>32.0</v>
      </c>
      <c r="J25" s="33">
        <v>215.0</v>
      </c>
      <c r="K25" s="52"/>
      <c r="L25" s="33"/>
    </row>
    <row r="26" ht="12.75" customHeight="1">
      <c r="A26" s="65"/>
      <c r="B26" s="28"/>
      <c r="C26" s="29"/>
      <c r="D26" s="35" t="s">
        <v>35</v>
      </c>
      <c r="E26" s="36" t="s">
        <v>55</v>
      </c>
      <c r="F26" s="37" t="s">
        <v>37</v>
      </c>
      <c r="G26" s="33">
        <v>3.17</v>
      </c>
      <c r="H26" s="33">
        <v>2.68</v>
      </c>
      <c r="I26" s="33">
        <v>9.98</v>
      </c>
      <c r="J26" s="33">
        <v>60.1</v>
      </c>
      <c r="K26" s="52"/>
      <c r="L26" s="33"/>
    </row>
    <row r="27" ht="12.75" customHeight="1">
      <c r="A27" s="65"/>
      <c r="B27" s="28"/>
      <c r="C27" s="29"/>
      <c r="D27" s="38"/>
      <c r="E27" s="39"/>
      <c r="F27" s="33"/>
      <c r="G27" s="33"/>
      <c r="H27" s="33"/>
      <c r="I27" s="33"/>
      <c r="J27" s="33"/>
      <c r="K27" s="52"/>
      <c r="L27" s="33"/>
    </row>
    <row r="28" ht="12.75" customHeight="1">
      <c r="A28" s="65"/>
      <c r="B28" s="28"/>
      <c r="C28" s="29"/>
      <c r="D28" s="38"/>
      <c r="E28" s="39"/>
      <c r="F28" s="33"/>
      <c r="G28" s="33"/>
      <c r="H28" s="33"/>
      <c r="I28" s="33"/>
      <c r="J28" s="33"/>
      <c r="K28" s="52"/>
      <c r="L28" s="33"/>
    </row>
    <row r="29" ht="12.75" customHeight="1">
      <c r="A29" s="67"/>
      <c r="B29" s="41"/>
      <c r="C29" s="42"/>
      <c r="D29" s="43" t="s">
        <v>38</v>
      </c>
      <c r="E29" s="44"/>
      <c r="F29" s="45" t="str">
        <f>F23+F24+F25+F26</f>
        <v>500</v>
      </c>
      <c r="G29" s="46" t="str">
        <f t="shared" ref="G29:J29" si="6">SUM(G23:G28)</f>
        <v>19.42</v>
      </c>
      <c r="H29" s="46" t="str">
        <f t="shared" si="6"/>
        <v>18.85</v>
      </c>
      <c r="I29" s="46" t="str">
        <f t="shared" si="6"/>
        <v>82.51</v>
      </c>
      <c r="J29" s="46" t="str">
        <f t="shared" si="6"/>
        <v>561.1</v>
      </c>
      <c r="K29" s="47"/>
      <c r="L29" s="46" t="str">
        <f>SUM(L23:L28)</f>
        <v>37.55</v>
      </c>
    </row>
    <row r="30" ht="12.75" customHeight="1">
      <c r="A30" s="49" t="str">
        <f t="shared" ref="A30:B30" si="7">A23</f>
        <v>1</v>
      </c>
      <c r="B30" s="49" t="str">
        <f t="shared" si="7"/>
        <v>2</v>
      </c>
      <c r="C30" s="50" t="s">
        <v>39</v>
      </c>
      <c r="D30" s="38" t="s">
        <v>40</v>
      </c>
      <c r="E30" s="36" t="s">
        <v>56</v>
      </c>
      <c r="F30" s="51">
        <v>205.0</v>
      </c>
      <c r="G30" s="33">
        <v>7.74</v>
      </c>
      <c r="H30" s="33">
        <v>12.82</v>
      </c>
      <c r="I30" s="33">
        <v>9.76</v>
      </c>
      <c r="J30" s="33">
        <v>143.9</v>
      </c>
      <c r="K30" s="52"/>
      <c r="L30" s="33">
        <v>77.59</v>
      </c>
    </row>
    <row r="31" ht="12.75" customHeight="1">
      <c r="A31" s="65"/>
      <c r="B31" s="28"/>
      <c r="C31" s="29"/>
      <c r="D31" s="38" t="s">
        <v>42</v>
      </c>
      <c r="E31" s="36" t="s">
        <v>57</v>
      </c>
      <c r="F31" s="51">
        <v>200.0</v>
      </c>
      <c r="G31" s="33">
        <v>12.69</v>
      </c>
      <c r="H31" s="33">
        <v>13.53</v>
      </c>
      <c r="I31" s="33">
        <v>44.88</v>
      </c>
      <c r="J31" s="33">
        <v>363.45</v>
      </c>
      <c r="K31" s="52"/>
      <c r="L31" s="33"/>
    </row>
    <row r="32" ht="12.75" customHeight="1">
      <c r="A32" s="65"/>
      <c r="B32" s="28"/>
      <c r="C32" s="29"/>
      <c r="D32" s="38" t="s">
        <v>58</v>
      </c>
      <c r="E32" s="36" t="s">
        <v>59</v>
      </c>
      <c r="F32" s="51">
        <v>30.0</v>
      </c>
      <c r="G32" s="33">
        <v>0.87</v>
      </c>
      <c r="H32" s="33">
        <v>0.82</v>
      </c>
      <c r="I32" s="33">
        <v>1.74</v>
      </c>
      <c r="J32" s="33">
        <v>17.76</v>
      </c>
      <c r="K32" s="52"/>
      <c r="L32" s="33"/>
    </row>
    <row r="33" ht="12.75" customHeight="1">
      <c r="A33" s="65"/>
      <c r="B33" s="28"/>
      <c r="C33" s="29"/>
      <c r="D33" s="38" t="s">
        <v>46</v>
      </c>
      <c r="E33" s="36" t="s">
        <v>60</v>
      </c>
      <c r="F33" s="38">
        <v>200.0</v>
      </c>
      <c r="G33" s="33">
        <v>0.38</v>
      </c>
      <c r="H33" s="33">
        <v>0.13</v>
      </c>
      <c r="I33" s="33">
        <v>29.3</v>
      </c>
      <c r="J33" s="33">
        <v>119.94</v>
      </c>
      <c r="K33" s="52"/>
      <c r="L33" s="33"/>
    </row>
    <row r="34" ht="12.75" customHeight="1">
      <c r="A34" s="65"/>
      <c r="B34" s="28"/>
      <c r="C34" s="29"/>
      <c r="D34" s="53" t="s">
        <v>27</v>
      </c>
      <c r="E34" s="54" t="s">
        <v>48</v>
      </c>
      <c r="F34" s="53">
        <v>35.0</v>
      </c>
      <c r="G34" s="33">
        <v>2.66</v>
      </c>
      <c r="H34" s="33">
        <v>0.28</v>
      </c>
      <c r="I34" s="33">
        <v>17.22</v>
      </c>
      <c r="J34" s="33">
        <v>82.25</v>
      </c>
      <c r="K34" s="52"/>
      <c r="L34" s="33"/>
    </row>
    <row r="35" ht="12.75" customHeight="1">
      <c r="A35" s="65"/>
      <c r="B35" s="28"/>
      <c r="C35" s="29"/>
      <c r="D35" s="38" t="s">
        <v>49</v>
      </c>
      <c r="E35" s="36" t="s">
        <v>50</v>
      </c>
      <c r="F35" s="38">
        <v>30.0</v>
      </c>
      <c r="G35" s="33">
        <v>1.78</v>
      </c>
      <c r="H35" s="33">
        <v>0.32</v>
      </c>
      <c r="I35" s="33">
        <v>10.69</v>
      </c>
      <c r="J35" s="33">
        <v>53.46</v>
      </c>
      <c r="K35" s="52"/>
      <c r="L35" s="33"/>
    </row>
    <row r="36" ht="12.75" customHeight="1">
      <c r="A36" s="65"/>
      <c r="B36" s="28"/>
      <c r="C36" s="29"/>
      <c r="D36" s="55"/>
      <c r="E36" s="56"/>
      <c r="F36" s="57"/>
      <c r="G36" s="33"/>
      <c r="H36" s="33"/>
      <c r="I36" s="33"/>
      <c r="J36" s="33"/>
      <c r="K36" s="52"/>
      <c r="L36" s="33"/>
    </row>
    <row r="37" ht="12.75" customHeight="1">
      <c r="A37" s="65"/>
      <c r="B37" s="28"/>
      <c r="C37" s="29"/>
      <c r="D37" s="38"/>
      <c r="E37" s="39"/>
      <c r="F37" s="33"/>
      <c r="G37" s="33"/>
      <c r="H37" s="33"/>
      <c r="I37" s="33"/>
      <c r="J37" s="33"/>
      <c r="K37" s="52"/>
      <c r="L37" s="33"/>
    </row>
    <row r="38" ht="12.75" customHeight="1">
      <c r="A38" s="67"/>
      <c r="B38" s="41"/>
      <c r="C38" s="42"/>
      <c r="D38" s="43" t="s">
        <v>38</v>
      </c>
      <c r="E38" s="44"/>
      <c r="F38" s="46" t="str">
        <f t="shared" ref="F38:J38" si="8">SUM(F30:F37)</f>
        <v>700</v>
      </c>
      <c r="G38" s="46" t="str">
        <f t="shared" si="8"/>
        <v>26.12</v>
      </c>
      <c r="H38" s="46" t="str">
        <f t="shared" si="8"/>
        <v>27.9</v>
      </c>
      <c r="I38" s="46" t="str">
        <f t="shared" si="8"/>
        <v>113.59</v>
      </c>
      <c r="J38" s="46" t="str">
        <f t="shared" si="8"/>
        <v>780.76</v>
      </c>
      <c r="K38" s="47"/>
      <c r="L38" s="46" t="str">
        <f>SUM(L30:L37)</f>
        <v>77.59</v>
      </c>
    </row>
    <row r="39" ht="15.75" customHeight="1">
      <c r="A39" s="68" t="str">
        <f t="shared" ref="A39:B39" si="9">A23</f>
        <v>1</v>
      </c>
      <c r="B39" s="68" t="str">
        <f t="shared" si="9"/>
        <v>2</v>
      </c>
      <c r="C39" s="60" t="s">
        <v>51</v>
      </c>
      <c r="D39" s="61"/>
      <c r="E39" s="62"/>
      <c r="F39" s="63" t="str">
        <f t="shared" ref="F39:J39" si="10">F29+F38</f>
        <v>1200</v>
      </c>
      <c r="G39" s="64" t="str">
        <f t="shared" si="10"/>
        <v>45.54</v>
      </c>
      <c r="H39" s="64" t="str">
        <f t="shared" si="10"/>
        <v>46.75</v>
      </c>
      <c r="I39" s="64" t="str">
        <f t="shared" si="10"/>
        <v>196.1</v>
      </c>
      <c r="J39" s="64" t="str">
        <f t="shared" si="10"/>
        <v>1341.86</v>
      </c>
      <c r="K39" s="64"/>
      <c r="L39" s="64" t="str">
        <f>L29+L38</f>
        <v>115.14</v>
      </c>
    </row>
    <row r="40" ht="12.75" customHeight="1">
      <c r="A40" s="19">
        <v>1.0</v>
      </c>
      <c r="B40" s="20">
        <v>3.0</v>
      </c>
      <c r="C40" s="21" t="s">
        <v>26</v>
      </c>
      <c r="D40" s="22" t="s">
        <v>61</v>
      </c>
      <c r="E40" s="23" t="s">
        <v>62</v>
      </c>
      <c r="F40" s="24" t="s">
        <v>63</v>
      </c>
      <c r="G40" s="25">
        <v>0.4</v>
      </c>
      <c r="H40" s="25">
        <v>0.4</v>
      </c>
      <c r="I40" s="25">
        <v>9.8</v>
      </c>
      <c r="J40" s="25">
        <v>47.0</v>
      </c>
      <c r="K40" s="66"/>
      <c r="L40" s="25">
        <v>37.55</v>
      </c>
    </row>
    <row r="41" ht="12.75" customHeight="1">
      <c r="A41" s="27"/>
      <c r="B41" s="28"/>
      <c r="C41" s="29"/>
      <c r="D41" s="30" t="s">
        <v>27</v>
      </c>
      <c r="E41" s="31" t="s">
        <v>30</v>
      </c>
      <c r="F41" s="32" t="s">
        <v>53</v>
      </c>
      <c r="G41" s="33">
        <v>3.75</v>
      </c>
      <c r="H41" s="33">
        <v>1.45</v>
      </c>
      <c r="I41" s="33">
        <v>25.7</v>
      </c>
      <c r="J41" s="33">
        <v>131.0</v>
      </c>
      <c r="K41" s="52"/>
      <c r="L41" s="33"/>
    </row>
    <row r="42" ht="12.75" customHeight="1">
      <c r="A42" s="27"/>
      <c r="B42" s="28"/>
      <c r="C42" s="29"/>
      <c r="D42" s="35" t="s">
        <v>32</v>
      </c>
      <c r="E42" s="36" t="s">
        <v>64</v>
      </c>
      <c r="F42" s="37" t="s">
        <v>65</v>
      </c>
      <c r="G42" s="33">
        <v>14.78</v>
      </c>
      <c r="H42" s="33">
        <v>17.48</v>
      </c>
      <c r="I42" s="33">
        <v>36.21</v>
      </c>
      <c r="J42" s="33">
        <v>375.05</v>
      </c>
      <c r="K42" s="52"/>
      <c r="L42" s="33"/>
    </row>
    <row r="43" ht="12.75" customHeight="1">
      <c r="A43" s="27"/>
      <c r="B43" s="28"/>
      <c r="C43" s="29"/>
      <c r="D43" s="35" t="s">
        <v>35</v>
      </c>
      <c r="E43" s="36" t="s">
        <v>66</v>
      </c>
      <c r="F43" s="37" t="s">
        <v>37</v>
      </c>
      <c r="G43" s="33">
        <v>0.07</v>
      </c>
      <c r="H43" s="33">
        <v>0.02</v>
      </c>
      <c r="I43" s="33">
        <v>8.0</v>
      </c>
      <c r="J43" s="33">
        <v>32.0</v>
      </c>
      <c r="K43" s="52"/>
      <c r="L43" s="33"/>
    </row>
    <row r="44" ht="12.75" customHeight="1">
      <c r="A44" s="27"/>
      <c r="B44" s="28"/>
      <c r="C44" s="29"/>
      <c r="D44" s="38"/>
      <c r="E44" s="39"/>
      <c r="F44" s="33"/>
      <c r="G44" s="33"/>
      <c r="H44" s="33"/>
      <c r="I44" s="33"/>
      <c r="J44" s="33"/>
      <c r="K44" s="52"/>
      <c r="L44" s="33"/>
    </row>
    <row r="45" ht="12.75" customHeight="1">
      <c r="A45" s="27"/>
      <c r="B45" s="28"/>
      <c r="C45" s="29"/>
      <c r="D45" s="38"/>
      <c r="E45" s="39"/>
      <c r="F45" s="33"/>
      <c r="G45" s="33"/>
      <c r="H45" s="33"/>
      <c r="I45" s="33"/>
      <c r="J45" s="33"/>
      <c r="K45" s="52"/>
      <c r="L45" s="33"/>
    </row>
    <row r="46" ht="12.75" customHeight="1">
      <c r="A46" s="40"/>
      <c r="B46" s="41"/>
      <c r="C46" s="42"/>
      <c r="D46" s="43" t="s">
        <v>38</v>
      </c>
      <c r="E46" s="44"/>
      <c r="F46" s="45" t="str">
        <f>F40+F41+F42+F43</f>
        <v>503</v>
      </c>
      <c r="G46" s="46" t="str">
        <f t="shared" ref="G46:J46" si="11">SUM(G40:G45)</f>
        <v>19</v>
      </c>
      <c r="H46" s="46" t="str">
        <f t="shared" si="11"/>
        <v>19.35</v>
      </c>
      <c r="I46" s="46" t="str">
        <f t="shared" si="11"/>
        <v>79.71</v>
      </c>
      <c r="J46" s="46" t="str">
        <f t="shared" si="11"/>
        <v>585.05</v>
      </c>
      <c r="K46" s="47"/>
      <c r="L46" s="46" t="str">
        <f>SUM(L40:L45)</f>
        <v>37.55</v>
      </c>
    </row>
    <row r="47" ht="12.75" customHeight="1">
      <c r="A47" s="48" t="str">
        <f t="shared" ref="A47:B47" si="12">A40</f>
        <v>1</v>
      </c>
      <c r="B47" s="49" t="str">
        <f t="shared" si="12"/>
        <v>3</v>
      </c>
      <c r="C47" s="50" t="s">
        <v>39</v>
      </c>
      <c r="D47" s="38" t="s">
        <v>40</v>
      </c>
      <c r="E47" s="36" t="s">
        <v>67</v>
      </c>
      <c r="F47" s="51">
        <v>200.0</v>
      </c>
      <c r="G47" s="33">
        <v>5.05</v>
      </c>
      <c r="H47" s="33">
        <v>5.43</v>
      </c>
      <c r="I47" s="33">
        <v>9.3</v>
      </c>
      <c r="J47" s="33">
        <v>92.6</v>
      </c>
      <c r="K47" s="52"/>
      <c r="L47" s="33">
        <v>77.59</v>
      </c>
    </row>
    <row r="48" ht="12.75" customHeight="1">
      <c r="A48" s="27"/>
      <c r="B48" s="28"/>
      <c r="C48" s="29"/>
      <c r="D48" s="38" t="s">
        <v>42</v>
      </c>
      <c r="E48" s="36" t="s">
        <v>68</v>
      </c>
      <c r="F48" s="51">
        <v>200.0</v>
      </c>
      <c r="G48" s="33">
        <v>14.42</v>
      </c>
      <c r="H48" s="33">
        <v>18.43</v>
      </c>
      <c r="I48" s="33">
        <v>40.93</v>
      </c>
      <c r="J48" s="33">
        <v>370.5</v>
      </c>
      <c r="K48" s="52"/>
      <c r="L48" s="33"/>
    </row>
    <row r="49" ht="12.75" customHeight="1">
      <c r="A49" s="27"/>
      <c r="B49" s="28"/>
      <c r="C49" s="29"/>
      <c r="D49" s="38" t="s">
        <v>58</v>
      </c>
      <c r="E49" s="36" t="s">
        <v>69</v>
      </c>
      <c r="F49" s="51">
        <v>30.0</v>
      </c>
      <c r="G49" s="33">
        <v>0.86</v>
      </c>
      <c r="H49" s="33">
        <v>1.85</v>
      </c>
      <c r="I49" s="33">
        <v>2.41</v>
      </c>
      <c r="J49" s="33">
        <v>29.79</v>
      </c>
      <c r="K49" s="52"/>
      <c r="L49" s="33"/>
    </row>
    <row r="50" ht="12.75" customHeight="1">
      <c r="A50" s="27"/>
      <c r="B50" s="28"/>
      <c r="C50" s="29"/>
      <c r="D50" s="38" t="s">
        <v>46</v>
      </c>
      <c r="E50" s="36" t="s">
        <v>70</v>
      </c>
      <c r="F50" s="38">
        <v>200.0</v>
      </c>
      <c r="G50" s="33">
        <v>0.6</v>
      </c>
      <c r="H50" s="33">
        <v>0.1</v>
      </c>
      <c r="I50" s="33">
        <v>30.2</v>
      </c>
      <c r="J50" s="33">
        <v>143.6</v>
      </c>
      <c r="K50" s="52"/>
      <c r="L50" s="33"/>
    </row>
    <row r="51" ht="12.75" customHeight="1">
      <c r="A51" s="27"/>
      <c r="B51" s="28"/>
      <c r="C51" s="29"/>
      <c r="D51" s="53" t="s">
        <v>27</v>
      </c>
      <c r="E51" s="54" t="s">
        <v>48</v>
      </c>
      <c r="F51" s="53">
        <v>25.0</v>
      </c>
      <c r="G51" s="33">
        <v>1.9</v>
      </c>
      <c r="H51" s="33">
        <v>0.2</v>
      </c>
      <c r="I51" s="33">
        <v>12.3</v>
      </c>
      <c r="J51" s="33">
        <v>58.75</v>
      </c>
      <c r="K51" s="52"/>
      <c r="L51" s="33"/>
    </row>
    <row r="52" ht="12.75" customHeight="1">
      <c r="A52" s="27"/>
      <c r="B52" s="28"/>
      <c r="C52" s="29"/>
      <c r="D52" s="38" t="s">
        <v>49</v>
      </c>
      <c r="E52" s="36" t="s">
        <v>50</v>
      </c>
      <c r="F52" s="38">
        <v>45.0</v>
      </c>
      <c r="G52" s="33">
        <v>2.97</v>
      </c>
      <c r="H52" s="33">
        <v>0.54</v>
      </c>
      <c r="I52" s="33">
        <v>17.82</v>
      </c>
      <c r="J52" s="33">
        <v>89.1</v>
      </c>
      <c r="K52" s="52"/>
      <c r="L52" s="33"/>
    </row>
    <row r="53" ht="12.75" customHeight="1">
      <c r="A53" s="27"/>
      <c r="B53" s="28"/>
      <c r="C53" s="29"/>
      <c r="D53" s="55"/>
      <c r="E53" s="56"/>
      <c r="F53" s="57"/>
      <c r="G53" s="33"/>
      <c r="H53" s="33"/>
      <c r="I53" s="33"/>
      <c r="J53" s="33"/>
      <c r="K53" s="52"/>
      <c r="L53" s="33"/>
    </row>
    <row r="54" ht="12.75" customHeight="1">
      <c r="A54" s="27"/>
      <c r="B54" s="28"/>
      <c r="C54" s="29"/>
      <c r="D54" s="38"/>
      <c r="E54" s="39"/>
      <c r="F54" s="33"/>
      <c r="G54" s="33"/>
      <c r="H54" s="33"/>
      <c r="I54" s="33"/>
      <c r="J54" s="33"/>
      <c r="K54" s="52"/>
      <c r="L54" s="33"/>
    </row>
    <row r="55" ht="12.75" customHeight="1">
      <c r="A55" s="40"/>
      <c r="B55" s="41"/>
      <c r="C55" s="42"/>
      <c r="D55" s="43" t="s">
        <v>38</v>
      </c>
      <c r="E55" s="44"/>
      <c r="F55" s="46" t="str">
        <f t="shared" ref="F55:J55" si="13">SUM(F47:F54)</f>
        <v>700</v>
      </c>
      <c r="G55" s="46" t="str">
        <f t="shared" si="13"/>
        <v>25.8</v>
      </c>
      <c r="H55" s="46" t="str">
        <f t="shared" si="13"/>
        <v>26.55</v>
      </c>
      <c r="I55" s="46" t="str">
        <f t="shared" si="13"/>
        <v>112.96</v>
      </c>
      <c r="J55" s="46" t="str">
        <f t="shared" si="13"/>
        <v>784.34</v>
      </c>
      <c r="K55" s="47"/>
      <c r="L55" s="46" t="str">
        <f>SUM(L47:L54)</f>
        <v>77.59</v>
      </c>
    </row>
    <row r="56" ht="15.75" customHeight="1">
      <c r="A56" s="58" t="str">
        <f t="shared" ref="A56:B56" si="14">A40</f>
        <v>1</v>
      </c>
      <c r="B56" s="59" t="str">
        <f t="shared" si="14"/>
        <v>3</v>
      </c>
      <c r="C56" s="60" t="s">
        <v>51</v>
      </c>
      <c r="D56" s="61"/>
      <c r="E56" s="62"/>
      <c r="F56" s="63" t="str">
        <f t="shared" ref="F56:J56" si="15">F46+F55</f>
        <v>1203</v>
      </c>
      <c r="G56" s="64" t="str">
        <f t="shared" si="15"/>
        <v>44.8</v>
      </c>
      <c r="H56" s="64" t="str">
        <f t="shared" si="15"/>
        <v>45.9</v>
      </c>
      <c r="I56" s="64" t="str">
        <f t="shared" si="15"/>
        <v>192.67</v>
      </c>
      <c r="J56" s="64" t="str">
        <f t="shared" si="15"/>
        <v>1369.39</v>
      </c>
      <c r="K56" s="64"/>
      <c r="L56" s="64" t="str">
        <f>L46+L55</f>
        <v>115.14</v>
      </c>
    </row>
    <row r="57" ht="12.75" customHeight="1">
      <c r="A57" s="19">
        <v>1.0</v>
      </c>
      <c r="B57" s="20">
        <v>4.0</v>
      </c>
      <c r="C57" s="21" t="s">
        <v>26</v>
      </c>
      <c r="D57" s="22" t="s">
        <v>71</v>
      </c>
      <c r="E57" s="23" t="s">
        <v>72</v>
      </c>
      <c r="F57" s="24" t="s">
        <v>53</v>
      </c>
      <c r="G57" s="25">
        <v>3.7</v>
      </c>
      <c r="H57" s="25">
        <v>4.7</v>
      </c>
      <c r="I57" s="25">
        <v>16.55</v>
      </c>
      <c r="J57" s="25">
        <v>203.5</v>
      </c>
      <c r="K57" s="66"/>
      <c r="L57" s="25">
        <v>37.55</v>
      </c>
    </row>
    <row r="58" ht="12.75" customHeight="1">
      <c r="A58" s="27"/>
      <c r="B58" s="28"/>
      <c r="C58" s="29"/>
      <c r="D58" s="30" t="s">
        <v>27</v>
      </c>
      <c r="E58" s="31" t="s">
        <v>30</v>
      </c>
      <c r="F58" s="32" t="s">
        <v>73</v>
      </c>
      <c r="G58" s="33">
        <v>4.87</v>
      </c>
      <c r="H58" s="33">
        <v>1.88</v>
      </c>
      <c r="I58" s="33">
        <v>33.38</v>
      </c>
      <c r="J58" s="33">
        <v>170.13</v>
      </c>
      <c r="K58" s="52"/>
      <c r="L58" s="33"/>
    </row>
    <row r="59" ht="12.75" customHeight="1">
      <c r="A59" s="27"/>
      <c r="B59" s="28"/>
      <c r="C59" s="29"/>
      <c r="D59" s="35" t="s">
        <v>32</v>
      </c>
      <c r="E59" s="36" t="s">
        <v>74</v>
      </c>
      <c r="F59" s="37" t="s">
        <v>34</v>
      </c>
      <c r="G59" s="33">
        <v>9.91</v>
      </c>
      <c r="H59" s="33">
        <v>12.46</v>
      </c>
      <c r="I59" s="33">
        <v>28.73</v>
      </c>
      <c r="J59" s="33">
        <v>201.94</v>
      </c>
      <c r="K59" s="52"/>
      <c r="L59" s="33"/>
    </row>
    <row r="60" ht="12.75" customHeight="1">
      <c r="A60" s="27"/>
      <c r="B60" s="28"/>
      <c r="C60" s="29"/>
      <c r="D60" s="35" t="s">
        <v>35</v>
      </c>
      <c r="E60" s="36" t="s">
        <v>75</v>
      </c>
      <c r="F60" s="37" t="s">
        <v>37</v>
      </c>
      <c r="G60" s="33">
        <v>0.07</v>
      </c>
      <c r="H60" s="33">
        <v>0.02</v>
      </c>
      <c r="I60" s="33">
        <v>7.85</v>
      </c>
      <c r="J60" s="33">
        <v>29.8</v>
      </c>
      <c r="K60" s="52"/>
      <c r="L60" s="33"/>
    </row>
    <row r="61" ht="12.75" customHeight="1">
      <c r="A61" s="27"/>
      <c r="B61" s="28"/>
      <c r="C61" s="29"/>
      <c r="D61" s="38"/>
      <c r="E61" s="39"/>
      <c r="F61" s="33"/>
      <c r="G61" s="33"/>
      <c r="H61" s="33"/>
      <c r="I61" s="33"/>
      <c r="J61" s="33"/>
      <c r="K61" s="52"/>
      <c r="L61" s="33"/>
    </row>
    <row r="62" ht="12.75" customHeight="1">
      <c r="A62" s="27"/>
      <c r="B62" s="28"/>
      <c r="C62" s="29"/>
      <c r="D62" s="38"/>
      <c r="E62" s="39"/>
      <c r="F62" s="33"/>
      <c r="G62" s="33"/>
      <c r="H62" s="33"/>
      <c r="I62" s="33"/>
      <c r="J62" s="33"/>
      <c r="K62" s="52"/>
      <c r="L62" s="33"/>
    </row>
    <row r="63" ht="12.75" customHeight="1">
      <c r="A63" s="40"/>
      <c r="B63" s="41"/>
      <c r="C63" s="42"/>
      <c r="D63" s="43" t="s">
        <v>38</v>
      </c>
      <c r="E63" s="44"/>
      <c r="F63" s="45" t="str">
        <f>F57+F58+F59+F60</f>
        <v>500</v>
      </c>
      <c r="G63" s="46" t="str">
        <f t="shared" ref="G63:J63" si="16">SUM(G57:G62)</f>
        <v>18.55</v>
      </c>
      <c r="H63" s="46" t="str">
        <f t="shared" si="16"/>
        <v>19.06</v>
      </c>
      <c r="I63" s="46" t="str">
        <f t="shared" si="16"/>
        <v>86.51</v>
      </c>
      <c r="J63" s="46" t="str">
        <f t="shared" si="16"/>
        <v>605.37</v>
      </c>
      <c r="K63" s="47"/>
      <c r="L63" s="46" t="str">
        <f>SUM(L57:L62)</f>
        <v>37.55</v>
      </c>
    </row>
    <row r="64" ht="12.75" customHeight="1">
      <c r="A64" s="48" t="str">
        <f t="shared" ref="A64:B64" si="17">A57</f>
        <v>1</v>
      </c>
      <c r="B64" s="49" t="str">
        <f t="shared" si="17"/>
        <v>4</v>
      </c>
      <c r="C64" s="50" t="s">
        <v>39</v>
      </c>
      <c r="D64" s="38" t="s">
        <v>40</v>
      </c>
      <c r="E64" s="36" t="s">
        <v>76</v>
      </c>
      <c r="F64" s="51">
        <v>250.0</v>
      </c>
      <c r="G64" s="33">
        <v>8.8</v>
      </c>
      <c r="H64" s="33">
        <v>7.92</v>
      </c>
      <c r="I64" s="33">
        <v>40.93</v>
      </c>
      <c r="J64" s="33">
        <v>223.75</v>
      </c>
      <c r="K64" s="52"/>
      <c r="L64" s="33">
        <v>77.59</v>
      </c>
    </row>
    <row r="65" ht="12.75" customHeight="1">
      <c r="A65" s="27"/>
      <c r="B65" s="28"/>
      <c r="C65" s="29"/>
      <c r="D65" s="38" t="s">
        <v>42</v>
      </c>
      <c r="E65" s="36" t="s">
        <v>77</v>
      </c>
      <c r="F65" s="51">
        <v>180.0</v>
      </c>
      <c r="G65" s="33">
        <v>13.19</v>
      </c>
      <c r="H65" s="33">
        <v>19.59</v>
      </c>
      <c r="I65" s="33">
        <v>28.15</v>
      </c>
      <c r="J65" s="33">
        <v>340.09</v>
      </c>
      <c r="K65" s="52"/>
      <c r="L65" s="33"/>
    </row>
    <row r="66" ht="12.75" customHeight="1">
      <c r="A66" s="27"/>
      <c r="B66" s="28"/>
      <c r="C66" s="29"/>
      <c r="D66" s="38" t="s">
        <v>58</v>
      </c>
      <c r="E66" s="36" t="s">
        <v>78</v>
      </c>
      <c r="F66" s="51">
        <v>60.0</v>
      </c>
      <c r="G66" s="33">
        <v>0.74</v>
      </c>
      <c r="H66" s="33">
        <v>0.06</v>
      </c>
      <c r="I66" s="33">
        <v>6.89</v>
      </c>
      <c r="J66" s="33">
        <v>49.02</v>
      </c>
      <c r="K66" s="52"/>
      <c r="L66" s="33"/>
    </row>
    <row r="67" ht="12.75" customHeight="1">
      <c r="A67" s="27"/>
      <c r="B67" s="28"/>
      <c r="C67" s="29"/>
      <c r="D67" s="38" t="s">
        <v>46</v>
      </c>
      <c r="E67" s="36" t="s">
        <v>79</v>
      </c>
      <c r="F67" s="38">
        <v>200.0</v>
      </c>
      <c r="G67" s="33">
        <v>0.66</v>
      </c>
      <c r="H67" s="33">
        <v>0.09</v>
      </c>
      <c r="I67" s="33">
        <v>20.04</v>
      </c>
      <c r="J67" s="33">
        <v>84.8</v>
      </c>
      <c r="K67" s="52"/>
      <c r="L67" s="33"/>
    </row>
    <row r="68" ht="12.75" customHeight="1">
      <c r="A68" s="27"/>
      <c r="B68" s="28"/>
      <c r="C68" s="29"/>
      <c r="D68" s="53" t="s">
        <v>27</v>
      </c>
      <c r="E68" s="54" t="s">
        <v>48</v>
      </c>
      <c r="F68" s="53">
        <v>20.0</v>
      </c>
      <c r="G68" s="33">
        <v>1.5</v>
      </c>
      <c r="H68" s="33">
        <v>0.16</v>
      </c>
      <c r="I68" s="33">
        <v>9.84</v>
      </c>
      <c r="J68" s="33">
        <v>47.0</v>
      </c>
      <c r="K68" s="52"/>
      <c r="L68" s="33"/>
    </row>
    <row r="69" ht="12.75" customHeight="1">
      <c r="A69" s="27"/>
      <c r="B69" s="28"/>
      <c r="C69" s="29"/>
      <c r="D69" s="38" t="s">
        <v>49</v>
      </c>
      <c r="E69" s="36" t="s">
        <v>50</v>
      </c>
      <c r="F69" s="38">
        <v>20.0</v>
      </c>
      <c r="G69" s="33">
        <v>1.32</v>
      </c>
      <c r="H69" s="33">
        <v>0.24</v>
      </c>
      <c r="I69" s="33">
        <v>7.92</v>
      </c>
      <c r="J69" s="33">
        <v>39.6</v>
      </c>
      <c r="K69" s="52"/>
      <c r="L69" s="33"/>
    </row>
    <row r="70" ht="12.75" customHeight="1">
      <c r="A70" s="27"/>
      <c r="B70" s="28"/>
      <c r="C70" s="29"/>
      <c r="D70" s="55"/>
      <c r="E70" s="56"/>
      <c r="F70" s="57"/>
      <c r="G70" s="33"/>
      <c r="H70" s="33"/>
      <c r="I70" s="33"/>
      <c r="J70" s="33"/>
      <c r="K70" s="52"/>
      <c r="L70" s="33"/>
    </row>
    <row r="71" ht="12.75" customHeight="1">
      <c r="A71" s="27"/>
      <c r="B71" s="28"/>
      <c r="C71" s="29"/>
      <c r="D71" s="38"/>
      <c r="E71" s="39"/>
      <c r="F71" s="33"/>
      <c r="G71" s="33"/>
      <c r="H71" s="33"/>
      <c r="I71" s="33"/>
      <c r="J71" s="33"/>
      <c r="K71" s="52"/>
      <c r="L71" s="33"/>
    </row>
    <row r="72" ht="12.75" customHeight="1">
      <c r="A72" s="40"/>
      <c r="B72" s="41"/>
      <c r="C72" s="42"/>
      <c r="D72" s="43" t="s">
        <v>38</v>
      </c>
      <c r="E72" s="44"/>
      <c r="F72" s="46" t="str">
        <f t="shared" ref="F72:J72" si="18">SUM(F64:F71)</f>
        <v>730</v>
      </c>
      <c r="G72" s="46" t="str">
        <f t="shared" si="18"/>
        <v>26.21</v>
      </c>
      <c r="H72" s="46" t="str">
        <f t="shared" si="18"/>
        <v>28.06</v>
      </c>
      <c r="I72" s="46" t="str">
        <f t="shared" si="18"/>
        <v>113.77</v>
      </c>
      <c r="J72" s="46" t="str">
        <f t="shared" si="18"/>
        <v>784.26</v>
      </c>
      <c r="K72" s="47"/>
      <c r="L72" s="46" t="str">
        <f>SUM(L64:L71)</f>
        <v>77.59</v>
      </c>
    </row>
    <row r="73" ht="15.75" customHeight="1">
      <c r="A73" s="58" t="str">
        <f t="shared" ref="A73:B73" si="19">A57</f>
        <v>1</v>
      </c>
      <c r="B73" s="59" t="str">
        <f t="shared" si="19"/>
        <v>4</v>
      </c>
      <c r="C73" s="60" t="s">
        <v>51</v>
      </c>
      <c r="D73" s="61"/>
      <c r="E73" s="62"/>
      <c r="F73" s="63" t="str">
        <f t="shared" ref="F73:J73" si="20">F63+F72</f>
        <v>1230</v>
      </c>
      <c r="G73" s="64" t="str">
        <f t="shared" si="20"/>
        <v>44.76</v>
      </c>
      <c r="H73" s="64" t="str">
        <f t="shared" si="20"/>
        <v>47.12</v>
      </c>
      <c r="I73" s="64" t="str">
        <f t="shared" si="20"/>
        <v>200.28</v>
      </c>
      <c r="J73" s="64" t="str">
        <f t="shared" si="20"/>
        <v>1389.63</v>
      </c>
      <c r="K73" s="64"/>
      <c r="L73" s="64" t="str">
        <f>L63+L72</f>
        <v>115.14</v>
      </c>
    </row>
    <row r="74" ht="12.75" customHeight="1">
      <c r="A74" s="19">
        <v>1.0</v>
      </c>
      <c r="B74" s="20">
        <v>5.0</v>
      </c>
      <c r="C74" s="21" t="s">
        <v>26</v>
      </c>
      <c r="D74" s="22" t="s">
        <v>61</v>
      </c>
      <c r="E74" s="23" t="s">
        <v>80</v>
      </c>
      <c r="F74" s="24" t="s">
        <v>63</v>
      </c>
      <c r="G74" s="25">
        <v>0.9</v>
      </c>
      <c r="H74" s="25">
        <v>0.2</v>
      </c>
      <c r="I74" s="25">
        <v>8.1</v>
      </c>
      <c r="J74" s="25">
        <v>43.0</v>
      </c>
      <c r="K74" s="66"/>
      <c r="L74" s="25">
        <v>37.55</v>
      </c>
    </row>
    <row r="75" ht="12.75" customHeight="1">
      <c r="A75" s="27"/>
      <c r="B75" s="28"/>
      <c r="C75" s="29"/>
      <c r="D75" s="30" t="s">
        <v>27</v>
      </c>
      <c r="E75" s="31" t="s">
        <v>30</v>
      </c>
      <c r="F75" s="32" t="s">
        <v>53</v>
      </c>
      <c r="G75" s="33">
        <v>3.75</v>
      </c>
      <c r="H75" s="33">
        <v>1.45</v>
      </c>
      <c r="I75" s="33">
        <v>25.7</v>
      </c>
      <c r="J75" s="33">
        <v>131.0</v>
      </c>
      <c r="K75" s="52"/>
      <c r="L75" s="33"/>
    </row>
    <row r="76" ht="12.75" customHeight="1">
      <c r="A76" s="27"/>
      <c r="B76" s="28"/>
      <c r="C76" s="29"/>
      <c r="D76" s="35" t="s">
        <v>32</v>
      </c>
      <c r="E76" s="36" t="s">
        <v>81</v>
      </c>
      <c r="F76" s="37" t="s">
        <v>82</v>
      </c>
      <c r="G76" s="33">
        <v>13.59</v>
      </c>
      <c r="H76" s="33">
        <v>17.75</v>
      </c>
      <c r="I76" s="33">
        <v>43.31</v>
      </c>
      <c r="J76" s="33">
        <v>350.2</v>
      </c>
      <c r="K76" s="52"/>
      <c r="L76" s="33"/>
    </row>
    <row r="77" ht="12.75" customHeight="1">
      <c r="A77" s="27"/>
      <c r="B77" s="28"/>
      <c r="C77" s="29"/>
      <c r="D77" s="35" t="s">
        <v>35</v>
      </c>
      <c r="E77" s="36" t="s">
        <v>36</v>
      </c>
      <c r="F77" s="37" t="s">
        <v>37</v>
      </c>
      <c r="G77" s="33">
        <v>0.13</v>
      </c>
      <c r="H77" s="33">
        <v>0.02</v>
      </c>
      <c r="I77" s="33">
        <v>8.2</v>
      </c>
      <c r="J77" s="33">
        <v>34.02</v>
      </c>
      <c r="K77" s="52"/>
      <c r="L77" s="33"/>
    </row>
    <row r="78" ht="12.75" customHeight="1">
      <c r="A78" s="27"/>
      <c r="B78" s="28"/>
      <c r="C78" s="29"/>
      <c r="D78" s="38"/>
      <c r="E78" s="39"/>
      <c r="F78" s="33"/>
      <c r="G78" s="33"/>
      <c r="H78" s="33"/>
      <c r="I78" s="33"/>
      <c r="J78" s="33"/>
      <c r="K78" s="52"/>
      <c r="L78" s="33"/>
    </row>
    <row r="79" ht="12.75" customHeight="1">
      <c r="A79" s="27"/>
      <c r="B79" s="28"/>
      <c r="C79" s="29"/>
      <c r="D79" s="38"/>
      <c r="E79" s="39"/>
      <c r="F79" s="33"/>
      <c r="G79" s="33"/>
      <c r="H79" s="33"/>
      <c r="I79" s="33"/>
      <c r="J79" s="33"/>
      <c r="K79" s="52"/>
      <c r="L79" s="33"/>
    </row>
    <row r="80" ht="12.75" customHeight="1">
      <c r="A80" s="40"/>
      <c r="B80" s="41"/>
      <c r="C80" s="42"/>
      <c r="D80" s="43" t="s">
        <v>38</v>
      </c>
      <c r="E80" s="44"/>
      <c r="F80" s="45" t="str">
        <f>F74+F75+F76+F77</f>
        <v>530</v>
      </c>
      <c r="G80" s="46" t="str">
        <f t="shared" ref="G80:J80" si="21">SUM(G74:G79)</f>
        <v>18.37</v>
      </c>
      <c r="H80" s="46" t="str">
        <f t="shared" si="21"/>
        <v>19.42</v>
      </c>
      <c r="I80" s="46" t="str">
        <f t="shared" si="21"/>
        <v>85.31</v>
      </c>
      <c r="J80" s="46" t="str">
        <f t="shared" si="21"/>
        <v>558.22</v>
      </c>
      <c r="K80" s="47"/>
      <c r="L80" s="46" t="str">
        <f>SUM(L74:L79)</f>
        <v>37.55</v>
      </c>
    </row>
    <row r="81" ht="12.75" customHeight="1">
      <c r="A81" s="48" t="str">
        <f t="shared" ref="A81:B81" si="22">A74</f>
        <v>1</v>
      </c>
      <c r="B81" s="49" t="str">
        <f t="shared" si="22"/>
        <v>5</v>
      </c>
      <c r="C81" s="50" t="s">
        <v>39</v>
      </c>
      <c r="D81" s="38" t="s">
        <v>40</v>
      </c>
      <c r="E81" s="36" t="s">
        <v>83</v>
      </c>
      <c r="F81" s="51">
        <v>210.0</v>
      </c>
      <c r="G81" s="33">
        <v>7.49</v>
      </c>
      <c r="H81" s="33">
        <v>14.58</v>
      </c>
      <c r="I81" s="33">
        <v>40.36</v>
      </c>
      <c r="J81" s="33">
        <v>278.62</v>
      </c>
      <c r="K81" s="52"/>
      <c r="L81" s="33">
        <v>77.59</v>
      </c>
    </row>
    <row r="82" ht="12.75" customHeight="1">
      <c r="A82" s="27"/>
      <c r="B82" s="28"/>
      <c r="C82" s="29"/>
      <c r="D82" s="38" t="s">
        <v>42</v>
      </c>
      <c r="E82" s="36" t="s">
        <v>84</v>
      </c>
      <c r="F82" s="51">
        <v>100.0</v>
      </c>
      <c r="G82" s="33">
        <v>11.65</v>
      </c>
      <c r="H82" s="33">
        <v>11.66</v>
      </c>
      <c r="I82" s="33">
        <v>3.51</v>
      </c>
      <c r="J82" s="33">
        <v>166.0</v>
      </c>
      <c r="K82" s="52"/>
      <c r="L82" s="33"/>
    </row>
    <row r="83" ht="12.75" customHeight="1">
      <c r="A83" s="27"/>
      <c r="B83" s="28"/>
      <c r="C83" s="29"/>
      <c r="D83" s="38" t="s">
        <v>44</v>
      </c>
      <c r="E83" s="36" t="s">
        <v>85</v>
      </c>
      <c r="F83" s="51">
        <v>153.0</v>
      </c>
      <c r="G83" s="33">
        <v>5.78</v>
      </c>
      <c r="H83" s="33">
        <v>1.28</v>
      </c>
      <c r="I83" s="33">
        <v>42.96</v>
      </c>
      <c r="J83" s="33">
        <v>226.1</v>
      </c>
      <c r="K83" s="52"/>
      <c r="L83" s="33"/>
    </row>
    <row r="84" ht="12.75" customHeight="1">
      <c r="A84" s="27"/>
      <c r="B84" s="28"/>
      <c r="C84" s="29"/>
      <c r="D84" s="38" t="s">
        <v>46</v>
      </c>
      <c r="E84" s="36" t="s">
        <v>86</v>
      </c>
      <c r="F84" s="38">
        <v>200.0</v>
      </c>
      <c r="G84" s="33">
        <v>0.16</v>
      </c>
      <c r="H84" s="33">
        <v>0.16</v>
      </c>
      <c r="I84" s="33">
        <v>10.91</v>
      </c>
      <c r="J84" s="33">
        <v>46.6</v>
      </c>
      <c r="K84" s="52"/>
      <c r="L84" s="33"/>
    </row>
    <row r="85" ht="12.75" customHeight="1">
      <c r="A85" s="27"/>
      <c r="B85" s="28"/>
      <c r="C85" s="29"/>
      <c r="D85" s="53" t="s">
        <v>27</v>
      </c>
      <c r="E85" s="54" t="s">
        <v>48</v>
      </c>
      <c r="F85" s="53">
        <v>20.0</v>
      </c>
      <c r="G85" s="33">
        <v>1.5</v>
      </c>
      <c r="H85" s="33">
        <v>0.16</v>
      </c>
      <c r="I85" s="33">
        <v>9.84</v>
      </c>
      <c r="J85" s="33">
        <v>47.0</v>
      </c>
      <c r="K85" s="52"/>
      <c r="L85" s="33"/>
    </row>
    <row r="86" ht="12.75" customHeight="1">
      <c r="A86" s="27"/>
      <c r="B86" s="28"/>
      <c r="C86" s="29"/>
      <c r="D86" s="38" t="s">
        <v>49</v>
      </c>
      <c r="E86" s="36" t="s">
        <v>50</v>
      </c>
      <c r="F86" s="38">
        <v>20.0</v>
      </c>
      <c r="G86" s="33">
        <v>1.32</v>
      </c>
      <c r="H86" s="33">
        <v>0.24</v>
      </c>
      <c r="I86" s="33">
        <v>7.92</v>
      </c>
      <c r="J86" s="33">
        <v>39.6</v>
      </c>
      <c r="K86" s="52"/>
      <c r="L86" s="33"/>
    </row>
    <row r="87" ht="12.75" customHeight="1">
      <c r="A87" s="27"/>
      <c r="B87" s="28"/>
      <c r="C87" s="29"/>
      <c r="D87" s="55"/>
      <c r="E87" s="56"/>
      <c r="F87" s="57"/>
      <c r="G87" s="33"/>
      <c r="H87" s="33"/>
      <c r="I87" s="33"/>
      <c r="J87" s="33"/>
      <c r="K87" s="52"/>
      <c r="L87" s="33"/>
    </row>
    <row r="88" ht="12.75" customHeight="1">
      <c r="A88" s="27"/>
      <c r="B88" s="28"/>
      <c r="C88" s="29"/>
      <c r="D88" s="38"/>
      <c r="E88" s="39"/>
      <c r="F88" s="33"/>
      <c r="G88" s="33"/>
      <c r="H88" s="33"/>
      <c r="I88" s="33"/>
      <c r="J88" s="33"/>
      <c r="K88" s="52"/>
      <c r="L88" s="33"/>
    </row>
    <row r="89" ht="12.75" customHeight="1">
      <c r="A89" s="40"/>
      <c r="B89" s="41"/>
      <c r="C89" s="42"/>
      <c r="D89" s="43" t="s">
        <v>38</v>
      </c>
      <c r="E89" s="44"/>
      <c r="F89" s="46" t="str">
        <f t="shared" ref="F89:J89" si="23">SUM(F81:F88)</f>
        <v>703</v>
      </c>
      <c r="G89" s="46" t="str">
        <f t="shared" si="23"/>
        <v>27.9</v>
      </c>
      <c r="H89" s="46" t="str">
        <f t="shared" si="23"/>
        <v>28.08</v>
      </c>
      <c r="I89" s="46" t="str">
        <f t="shared" si="23"/>
        <v>115.5</v>
      </c>
      <c r="J89" s="46" t="str">
        <f t="shared" si="23"/>
        <v>803.92</v>
      </c>
      <c r="K89" s="47"/>
      <c r="L89" s="46" t="str">
        <f>SUM(L81:L88)</f>
        <v>77.59</v>
      </c>
    </row>
    <row r="90" ht="15.75" customHeight="1">
      <c r="A90" s="58" t="str">
        <f t="shared" ref="A90:B90" si="24">A74</f>
        <v>1</v>
      </c>
      <c r="B90" s="59" t="str">
        <f t="shared" si="24"/>
        <v>5</v>
      </c>
      <c r="C90" s="60" t="s">
        <v>51</v>
      </c>
      <c r="D90" s="61"/>
      <c r="E90" s="62"/>
      <c r="F90" s="63" t="str">
        <f t="shared" ref="F90:J90" si="25">F80+F89</f>
        <v>1233</v>
      </c>
      <c r="G90" s="64" t="str">
        <f t="shared" si="25"/>
        <v>46.27</v>
      </c>
      <c r="H90" s="64" t="str">
        <f t="shared" si="25"/>
        <v>47.5</v>
      </c>
      <c r="I90" s="64" t="str">
        <f t="shared" si="25"/>
        <v>200.81</v>
      </c>
      <c r="J90" s="64" t="str">
        <f t="shared" si="25"/>
        <v>1362.14</v>
      </c>
      <c r="K90" s="64"/>
      <c r="L90" s="64" t="str">
        <f>L80+L89</f>
        <v>115.14</v>
      </c>
    </row>
    <row r="91" ht="12.75" customHeight="1">
      <c r="A91" s="19">
        <v>2.0</v>
      </c>
      <c r="B91" s="20">
        <v>6.0</v>
      </c>
      <c r="C91" s="21" t="s">
        <v>26</v>
      </c>
      <c r="D91" s="22" t="s">
        <v>71</v>
      </c>
      <c r="E91" s="23" t="s">
        <v>72</v>
      </c>
      <c r="F91" s="24" t="s">
        <v>87</v>
      </c>
      <c r="G91" s="25">
        <v>2.22</v>
      </c>
      <c r="H91" s="25">
        <v>2.82</v>
      </c>
      <c r="I91" s="25">
        <v>21.93</v>
      </c>
      <c r="J91" s="25">
        <v>122.1</v>
      </c>
      <c r="K91" s="66"/>
      <c r="L91" s="25">
        <v>37.55</v>
      </c>
    </row>
    <row r="92" ht="12.75" customHeight="1">
      <c r="A92" s="27"/>
      <c r="B92" s="28"/>
      <c r="C92" s="29"/>
      <c r="D92" s="30" t="s">
        <v>27</v>
      </c>
      <c r="E92" s="31" t="s">
        <v>30</v>
      </c>
      <c r="F92" s="32" t="s">
        <v>88</v>
      </c>
      <c r="G92" s="33">
        <v>5.25</v>
      </c>
      <c r="H92" s="33">
        <v>2.03</v>
      </c>
      <c r="I92" s="33">
        <v>35.98</v>
      </c>
      <c r="J92" s="33">
        <v>183.4</v>
      </c>
      <c r="K92" s="52"/>
      <c r="L92" s="33"/>
    </row>
    <row r="93" ht="12.75" customHeight="1">
      <c r="A93" s="27"/>
      <c r="B93" s="28"/>
      <c r="C93" s="29"/>
      <c r="D93" s="35" t="s">
        <v>32</v>
      </c>
      <c r="E93" s="36" t="s">
        <v>89</v>
      </c>
      <c r="F93" s="37" t="s">
        <v>37</v>
      </c>
      <c r="G93" s="33">
        <v>11.23</v>
      </c>
      <c r="H93" s="33">
        <v>13.86</v>
      </c>
      <c r="I93" s="33">
        <v>21.0</v>
      </c>
      <c r="J93" s="33">
        <v>216.0</v>
      </c>
      <c r="K93" s="52"/>
      <c r="L93" s="33"/>
    </row>
    <row r="94" ht="12.75" customHeight="1">
      <c r="A94" s="27"/>
      <c r="B94" s="28"/>
      <c r="C94" s="29"/>
      <c r="D94" s="35" t="s">
        <v>35</v>
      </c>
      <c r="E94" s="36" t="s">
        <v>90</v>
      </c>
      <c r="F94" s="37" t="s">
        <v>37</v>
      </c>
      <c r="G94" s="33">
        <v>0.11</v>
      </c>
      <c r="H94" s="33">
        <v>0.06</v>
      </c>
      <c r="I94" s="33">
        <v>8.97</v>
      </c>
      <c r="J94" s="33">
        <v>36.68</v>
      </c>
      <c r="K94" s="52"/>
      <c r="L94" s="33"/>
    </row>
    <row r="95" ht="12.75" customHeight="1">
      <c r="A95" s="27"/>
      <c r="B95" s="28"/>
      <c r="C95" s="29"/>
      <c r="D95" s="38"/>
      <c r="E95" s="39"/>
      <c r="F95" s="33"/>
      <c r="G95" s="33"/>
      <c r="H95" s="33"/>
      <c r="I95" s="33"/>
      <c r="J95" s="33"/>
      <c r="K95" s="52"/>
      <c r="L95" s="33"/>
    </row>
    <row r="96" ht="12.75" customHeight="1">
      <c r="A96" s="27"/>
      <c r="B96" s="28"/>
      <c r="C96" s="29"/>
      <c r="D96" s="38"/>
      <c r="E96" s="39"/>
      <c r="F96" s="33"/>
      <c r="G96" s="33"/>
      <c r="H96" s="33"/>
      <c r="I96" s="33"/>
      <c r="J96" s="33"/>
      <c r="K96" s="52"/>
      <c r="L96" s="33"/>
    </row>
    <row r="97" ht="12.75" customHeight="1">
      <c r="A97" s="40"/>
      <c r="B97" s="41"/>
      <c r="C97" s="42"/>
      <c r="D97" s="43" t="s">
        <v>38</v>
      </c>
      <c r="E97" s="44"/>
      <c r="F97" s="45" t="str">
        <f>F91+F92+F93+F94</f>
        <v>500</v>
      </c>
      <c r="G97" s="46" t="str">
        <f t="shared" ref="G97:J97" si="26">SUM(G91:G96)</f>
        <v>18.81</v>
      </c>
      <c r="H97" s="46" t="str">
        <f t="shared" si="26"/>
        <v>18.77</v>
      </c>
      <c r="I97" s="46" t="str">
        <f t="shared" si="26"/>
        <v>87.88</v>
      </c>
      <c r="J97" s="46" t="str">
        <f t="shared" si="26"/>
        <v>558.18</v>
      </c>
      <c r="K97" s="47"/>
      <c r="L97" s="46" t="str">
        <f>SUM(L91:L96)</f>
        <v>37.55</v>
      </c>
    </row>
    <row r="98" ht="12.75" customHeight="1">
      <c r="A98" s="48" t="str">
        <f t="shared" ref="A98:B98" si="27">A91</f>
        <v>2</v>
      </c>
      <c r="B98" s="49" t="str">
        <f t="shared" si="27"/>
        <v>6</v>
      </c>
      <c r="C98" s="50" t="s">
        <v>39</v>
      </c>
      <c r="D98" s="38" t="s">
        <v>40</v>
      </c>
      <c r="E98" s="36" t="s">
        <v>91</v>
      </c>
      <c r="F98" s="51">
        <v>205.0</v>
      </c>
      <c r="G98" s="33">
        <v>5.57</v>
      </c>
      <c r="H98" s="33">
        <v>8.69</v>
      </c>
      <c r="I98" s="33">
        <v>18.93</v>
      </c>
      <c r="J98" s="33">
        <v>191.1</v>
      </c>
      <c r="K98" s="52"/>
      <c r="L98" s="33">
        <v>77.59</v>
      </c>
    </row>
    <row r="99" ht="12.75" customHeight="1">
      <c r="A99" s="27"/>
      <c r="B99" s="28"/>
      <c r="C99" s="29"/>
      <c r="D99" s="38" t="s">
        <v>42</v>
      </c>
      <c r="E99" s="36" t="s">
        <v>92</v>
      </c>
      <c r="F99" s="51">
        <v>90.0</v>
      </c>
      <c r="G99" s="33">
        <v>11.62</v>
      </c>
      <c r="H99" s="33">
        <v>10.37</v>
      </c>
      <c r="I99" s="33">
        <v>10.1</v>
      </c>
      <c r="J99" s="33">
        <v>170.42</v>
      </c>
      <c r="K99" s="52"/>
      <c r="L99" s="33"/>
    </row>
    <row r="100" ht="12.75" customHeight="1">
      <c r="A100" s="27"/>
      <c r="B100" s="28"/>
      <c r="C100" s="29"/>
      <c r="D100" s="38" t="s">
        <v>44</v>
      </c>
      <c r="E100" s="36" t="s">
        <v>93</v>
      </c>
      <c r="F100" s="51">
        <v>153.0</v>
      </c>
      <c r="G100" s="33">
        <v>4.9</v>
      </c>
      <c r="H100" s="33">
        <v>7.69</v>
      </c>
      <c r="I100" s="33">
        <v>45.56</v>
      </c>
      <c r="J100" s="33">
        <v>265.3</v>
      </c>
      <c r="K100" s="52"/>
      <c r="L100" s="33"/>
    </row>
    <row r="101" ht="12.75" customHeight="1">
      <c r="A101" s="27"/>
      <c r="B101" s="28"/>
      <c r="C101" s="29"/>
      <c r="D101" s="38" t="s">
        <v>46</v>
      </c>
      <c r="E101" s="36" t="s">
        <v>94</v>
      </c>
      <c r="F101" s="38">
        <v>200.0</v>
      </c>
      <c r="G101" s="33">
        <v>1.0</v>
      </c>
      <c r="H101" s="33">
        <v>0.0</v>
      </c>
      <c r="I101" s="33">
        <v>20.2</v>
      </c>
      <c r="J101" s="33">
        <v>84.8</v>
      </c>
      <c r="K101" s="52"/>
      <c r="L101" s="33"/>
    </row>
    <row r="102" ht="12.75" customHeight="1">
      <c r="A102" s="27"/>
      <c r="B102" s="28"/>
      <c r="C102" s="29"/>
      <c r="D102" s="53" t="s">
        <v>27</v>
      </c>
      <c r="E102" s="54" t="s">
        <v>48</v>
      </c>
      <c r="F102" s="53">
        <v>30.0</v>
      </c>
      <c r="G102" s="33">
        <v>2.28</v>
      </c>
      <c r="H102" s="33">
        <v>0.24</v>
      </c>
      <c r="I102" s="33">
        <v>14.76</v>
      </c>
      <c r="J102" s="33">
        <v>70.5</v>
      </c>
      <c r="K102" s="52"/>
      <c r="L102" s="33"/>
    </row>
    <row r="103" ht="12.75" customHeight="1">
      <c r="A103" s="27"/>
      <c r="B103" s="28"/>
      <c r="C103" s="29"/>
      <c r="D103" s="38" t="s">
        <v>49</v>
      </c>
      <c r="E103" s="36" t="s">
        <v>50</v>
      </c>
      <c r="F103" s="38">
        <v>25.0</v>
      </c>
      <c r="G103" s="33">
        <v>1.65</v>
      </c>
      <c r="H103" s="33">
        <v>0.3</v>
      </c>
      <c r="I103" s="33">
        <v>9.9</v>
      </c>
      <c r="J103" s="33">
        <v>49.5</v>
      </c>
      <c r="K103" s="52"/>
      <c r="L103" s="33"/>
    </row>
    <row r="104" ht="12.75" customHeight="1">
      <c r="A104" s="27"/>
      <c r="B104" s="28"/>
      <c r="C104" s="29"/>
      <c r="D104" s="55"/>
      <c r="E104" s="56"/>
      <c r="F104" s="57"/>
      <c r="G104" s="33"/>
      <c r="H104" s="33"/>
      <c r="I104" s="33"/>
      <c r="J104" s="33"/>
      <c r="K104" s="52"/>
      <c r="L104" s="33"/>
    </row>
    <row r="105" ht="12.75" customHeight="1">
      <c r="A105" s="27"/>
      <c r="B105" s="28"/>
      <c r="C105" s="29"/>
      <c r="D105" s="38"/>
      <c r="E105" s="39"/>
      <c r="F105" s="33"/>
      <c r="G105" s="33"/>
      <c r="H105" s="33"/>
      <c r="I105" s="33"/>
      <c r="J105" s="33"/>
      <c r="K105" s="52"/>
      <c r="L105" s="33"/>
    </row>
    <row r="106" ht="12.75" customHeight="1">
      <c r="A106" s="40"/>
      <c r="B106" s="41"/>
      <c r="C106" s="42"/>
      <c r="D106" s="43" t="s">
        <v>38</v>
      </c>
      <c r="E106" s="44"/>
      <c r="F106" s="46" t="str">
        <f t="shared" ref="F106:J106" si="28">SUM(F98:F105)</f>
        <v>703</v>
      </c>
      <c r="G106" s="46" t="str">
        <f t="shared" si="28"/>
        <v>27.02</v>
      </c>
      <c r="H106" s="46" t="str">
        <f t="shared" si="28"/>
        <v>27.29</v>
      </c>
      <c r="I106" s="46" t="str">
        <f t="shared" si="28"/>
        <v>119.45</v>
      </c>
      <c r="J106" s="46" t="str">
        <f t="shared" si="28"/>
        <v>831.62</v>
      </c>
      <c r="K106" s="47"/>
      <c r="L106" s="46" t="str">
        <f>SUM(L98:L105)</f>
        <v>77.59</v>
      </c>
    </row>
    <row r="107" ht="12.75" customHeight="1">
      <c r="A107" s="58" t="str">
        <f t="shared" ref="A107:B107" si="29">A91</f>
        <v>2</v>
      </c>
      <c r="B107" s="59" t="str">
        <f t="shared" si="29"/>
        <v>6</v>
      </c>
      <c r="C107" s="60" t="s">
        <v>51</v>
      </c>
      <c r="D107" s="61"/>
      <c r="E107" s="62"/>
      <c r="F107" s="63" t="str">
        <f t="shared" ref="F107:J107" si="30">F97+F106</f>
        <v>1203</v>
      </c>
      <c r="G107" s="64" t="str">
        <f t="shared" si="30"/>
        <v>45.83</v>
      </c>
      <c r="H107" s="64" t="str">
        <f t="shared" si="30"/>
        <v>46.06</v>
      </c>
      <c r="I107" s="64" t="str">
        <f t="shared" si="30"/>
        <v>207.33</v>
      </c>
      <c r="J107" s="64" t="str">
        <f t="shared" si="30"/>
        <v>1389.8</v>
      </c>
      <c r="K107" s="64"/>
      <c r="L107" s="64" t="str">
        <f>L97+L106</f>
        <v>115.14</v>
      </c>
    </row>
    <row r="108" ht="12.75" customHeight="1">
      <c r="A108" s="65">
        <v>2.0</v>
      </c>
      <c r="B108" s="28">
        <v>7.0</v>
      </c>
      <c r="C108" s="21" t="s">
        <v>26</v>
      </c>
      <c r="D108" s="22" t="s">
        <v>27</v>
      </c>
      <c r="E108" s="23" t="s">
        <v>30</v>
      </c>
      <c r="F108" s="24" t="s">
        <v>95</v>
      </c>
      <c r="G108" s="25">
        <v>4.5</v>
      </c>
      <c r="H108" s="25">
        <v>1.74</v>
      </c>
      <c r="I108" s="25">
        <v>30.84</v>
      </c>
      <c r="J108" s="25">
        <v>157.2</v>
      </c>
      <c r="K108" s="66"/>
      <c r="L108" s="25">
        <v>37.55</v>
      </c>
    </row>
    <row r="109" ht="12.75" customHeight="1">
      <c r="A109" s="65"/>
      <c r="B109" s="28"/>
      <c r="C109" s="29"/>
      <c r="D109" s="30" t="s">
        <v>27</v>
      </c>
      <c r="E109" s="31" t="s">
        <v>96</v>
      </c>
      <c r="F109" s="32" t="s">
        <v>29</v>
      </c>
      <c r="G109" s="33">
        <v>2.36</v>
      </c>
      <c r="H109" s="33">
        <v>7.49</v>
      </c>
      <c r="I109" s="33">
        <v>14.89</v>
      </c>
      <c r="J109" s="33">
        <v>136.0</v>
      </c>
      <c r="K109" s="52"/>
      <c r="L109" s="33"/>
    </row>
    <row r="110" ht="12.75" customHeight="1">
      <c r="A110" s="65"/>
      <c r="B110" s="28"/>
      <c r="C110" s="29"/>
      <c r="D110" s="35" t="s">
        <v>32</v>
      </c>
      <c r="E110" s="36" t="s">
        <v>97</v>
      </c>
      <c r="F110" s="37" t="s">
        <v>37</v>
      </c>
      <c r="G110" s="33">
        <v>11.58</v>
      </c>
      <c r="H110" s="33">
        <v>9.98</v>
      </c>
      <c r="I110" s="33">
        <v>28.73</v>
      </c>
      <c r="J110" s="33">
        <v>243.8</v>
      </c>
      <c r="K110" s="52"/>
      <c r="L110" s="33"/>
    </row>
    <row r="111" ht="12.75" customHeight="1">
      <c r="A111" s="65"/>
      <c r="B111" s="28"/>
      <c r="C111" s="29"/>
      <c r="D111" s="35" t="s">
        <v>35</v>
      </c>
      <c r="E111" s="36" t="s">
        <v>98</v>
      </c>
      <c r="F111" s="37" t="s">
        <v>37</v>
      </c>
      <c r="G111" s="33">
        <v>0.13</v>
      </c>
      <c r="H111" s="33">
        <v>0.02</v>
      </c>
      <c r="I111" s="33">
        <v>8.2</v>
      </c>
      <c r="J111" s="33">
        <v>34.02</v>
      </c>
      <c r="K111" s="52"/>
      <c r="L111" s="33"/>
    </row>
    <row r="112" ht="12.75" customHeight="1">
      <c r="A112" s="65"/>
      <c r="B112" s="28"/>
      <c r="C112" s="29"/>
      <c r="D112" s="38"/>
      <c r="E112" s="39"/>
      <c r="F112" s="33"/>
      <c r="G112" s="33"/>
      <c r="H112" s="33"/>
      <c r="I112" s="33"/>
      <c r="J112" s="33"/>
      <c r="K112" s="52"/>
      <c r="L112" s="33"/>
    </row>
    <row r="113" ht="12.75" customHeight="1">
      <c r="A113" s="65"/>
      <c r="B113" s="28"/>
      <c r="C113" s="29"/>
      <c r="D113" s="38"/>
      <c r="E113" s="39"/>
      <c r="F113" s="33"/>
      <c r="G113" s="33"/>
      <c r="H113" s="33"/>
      <c r="I113" s="33"/>
      <c r="J113" s="33"/>
      <c r="K113" s="52"/>
      <c r="L113" s="33"/>
    </row>
    <row r="114" ht="12.75" customHeight="1">
      <c r="A114" s="67"/>
      <c r="B114" s="41"/>
      <c r="C114" s="42"/>
      <c r="D114" s="43" t="s">
        <v>38</v>
      </c>
      <c r="E114" s="44"/>
      <c r="F114" s="45" t="str">
        <f>F108+F109+F110+F111</f>
        <v>500</v>
      </c>
      <c r="G114" s="46" t="str">
        <f t="shared" ref="G114:J114" si="31">SUM(G108:G113)</f>
        <v>18.57</v>
      </c>
      <c r="H114" s="46" t="str">
        <f t="shared" si="31"/>
        <v>19.23</v>
      </c>
      <c r="I114" s="46" t="str">
        <f t="shared" si="31"/>
        <v>82.66</v>
      </c>
      <c r="J114" s="46" t="str">
        <f t="shared" si="31"/>
        <v>571.02</v>
      </c>
      <c r="K114" s="47"/>
      <c r="L114" s="46" t="str">
        <f>SUM(L108:L113)</f>
        <v>37.55</v>
      </c>
    </row>
    <row r="115" ht="12.75" customHeight="1">
      <c r="A115" s="49" t="str">
        <f t="shared" ref="A115:B115" si="32">A108</f>
        <v>2</v>
      </c>
      <c r="B115" s="49" t="str">
        <f t="shared" si="32"/>
        <v>7</v>
      </c>
      <c r="C115" s="50" t="s">
        <v>39</v>
      </c>
      <c r="D115" s="38" t="s">
        <v>40</v>
      </c>
      <c r="E115" s="36" t="s">
        <v>56</v>
      </c>
      <c r="F115" s="51">
        <v>205.0</v>
      </c>
      <c r="G115" s="33">
        <v>6.74</v>
      </c>
      <c r="H115" s="33">
        <v>7.82</v>
      </c>
      <c r="I115" s="33">
        <v>9.76</v>
      </c>
      <c r="J115" s="33">
        <v>153.9</v>
      </c>
      <c r="K115" s="52"/>
      <c r="L115" s="33">
        <v>77.59</v>
      </c>
    </row>
    <row r="116" ht="12.75" customHeight="1">
      <c r="A116" s="65"/>
      <c r="B116" s="28"/>
      <c r="C116" s="29"/>
      <c r="D116" s="38" t="s">
        <v>42</v>
      </c>
      <c r="E116" s="36" t="s">
        <v>99</v>
      </c>
      <c r="F116" s="51">
        <v>200.0</v>
      </c>
      <c r="G116" s="33">
        <v>15.01</v>
      </c>
      <c r="H116" s="33">
        <v>17.27</v>
      </c>
      <c r="I116" s="33">
        <v>51.76</v>
      </c>
      <c r="J116" s="33">
        <v>393.54</v>
      </c>
      <c r="K116" s="52"/>
      <c r="L116" s="33"/>
    </row>
    <row r="117" ht="12.75" customHeight="1">
      <c r="A117" s="65"/>
      <c r="B117" s="28"/>
      <c r="C117" s="29"/>
      <c r="D117" s="38" t="s">
        <v>100</v>
      </c>
      <c r="E117" s="36" t="s">
        <v>59</v>
      </c>
      <c r="F117" s="51">
        <v>40.0</v>
      </c>
      <c r="G117" s="33">
        <v>1.15</v>
      </c>
      <c r="H117" s="33">
        <v>1.09</v>
      </c>
      <c r="I117" s="33">
        <v>2.31</v>
      </c>
      <c r="J117" s="33">
        <v>23.68</v>
      </c>
      <c r="K117" s="52"/>
      <c r="L117" s="33"/>
    </row>
    <row r="118" ht="12.75" customHeight="1">
      <c r="A118" s="65"/>
      <c r="B118" s="28"/>
      <c r="C118" s="29"/>
      <c r="D118" s="38" t="s">
        <v>46</v>
      </c>
      <c r="E118" s="36" t="s">
        <v>60</v>
      </c>
      <c r="F118" s="38">
        <v>200.0</v>
      </c>
      <c r="G118" s="33">
        <v>0.38</v>
      </c>
      <c r="H118" s="33">
        <v>0.13</v>
      </c>
      <c r="I118" s="33">
        <v>29.03</v>
      </c>
      <c r="J118" s="33">
        <v>119.94</v>
      </c>
      <c r="K118" s="52"/>
      <c r="L118" s="33"/>
    </row>
    <row r="119" ht="12.75" customHeight="1">
      <c r="A119" s="65"/>
      <c r="B119" s="28"/>
      <c r="C119" s="29"/>
      <c r="D119" s="53" t="s">
        <v>27</v>
      </c>
      <c r="E119" s="54" t="s">
        <v>48</v>
      </c>
      <c r="F119" s="53">
        <v>25.0</v>
      </c>
      <c r="G119" s="33">
        <v>1.9</v>
      </c>
      <c r="H119" s="33">
        <v>0.2</v>
      </c>
      <c r="I119" s="33">
        <v>12.3</v>
      </c>
      <c r="J119" s="33">
        <v>58.75</v>
      </c>
      <c r="K119" s="52"/>
      <c r="L119" s="33"/>
    </row>
    <row r="120" ht="12.75" customHeight="1">
      <c r="A120" s="65"/>
      <c r="B120" s="28"/>
      <c r="C120" s="29"/>
      <c r="D120" s="38" t="s">
        <v>49</v>
      </c>
      <c r="E120" s="36" t="s">
        <v>50</v>
      </c>
      <c r="F120" s="38">
        <v>30.0</v>
      </c>
      <c r="G120" s="33">
        <v>1.32</v>
      </c>
      <c r="H120" s="33">
        <v>0.24</v>
      </c>
      <c r="I120" s="33">
        <v>7.92</v>
      </c>
      <c r="J120" s="33">
        <v>39.6</v>
      </c>
      <c r="K120" s="52"/>
      <c r="L120" s="33"/>
    </row>
    <row r="121" ht="12.75" customHeight="1">
      <c r="A121" s="65"/>
      <c r="B121" s="28"/>
      <c r="C121" s="29"/>
      <c r="D121" s="55"/>
      <c r="E121" s="56"/>
      <c r="F121" s="57"/>
      <c r="G121" s="33"/>
      <c r="H121" s="33"/>
      <c r="I121" s="33"/>
      <c r="J121" s="33"/>
      <c r="K121" s="52"/>
      <c r="L121" s="33"/>
    </row>
    <row r="122" ht="12.75" customHeight="1">
      <c r="A122" s="65"/>
      <c r="B122" s="28"/>
      <c r="C122" s="29"/>
      <c r="D122" s="38"/>
      <c r="E122" s="39"/>
      <c r="F122" s="33"/>
      <c r="G122" s="33"/>
      <c r="H122" s="33"/>
      <c r="I122" s="33"/>
      <c r="J122" s="33"/>
      <c r="K122" s="52"/>
      <c r="L122" s="33"/>
    </row>
    <row r="123" ht="12.75" customHeight="1">
      <c r="A123" s="67"/>
      <c r="B123" s="41"/>
      <c r="C123" s="42"/>
      <c r="D123" s="43" t="s">
        <v>38</v>
      </c>
      <c r="E123" s="44"/>
      <c r="F123" s="46" t="str">
        <f t="shared" ref="F123:J123" si="33">SUM(F115:F122)</f>
        <v>700</v>
      </c>
      <c r="G123" s="46" t="str">
        <f t="shared" si="33"/>
        <v>26.5</v>
      </c>
      <c r="H123" s="46" t="str">
        <f t="shared" si="33"/>
        <v>26.75</v>
      </c>
      <c r="I123" s="46" t="str">
        <f t="shared" si="33"/>
        <v>113.08</v>
      </c>
      <c r="J123" s="46" t="str">
        <f t="shared" si="33"/>
        <v>789.41</v>
      </c>
      <c r="K123" s="47"/>
      <c r="L123" s="46" t="str">
        <f>SUM(L115:L122)</f>
        <v>77.59</v>
      </c>
    </row>
    <row r="124" ht="15.0" customHeight="1">
      <c r="A124" s="68" t="str">
        <f t="shared" ref="A124:B124" si="34">A108</f>
        <v>2</v>
      </c>
      <c r="B124" s="68" t="str">
        <f t="shared" si="34"/>
        <v>7</v>
      </c>
      <c r="C124" s="60" t="s">
        <v>51</v>
      </c>
      <c r="D124" s="61"/>
      <c r="E124" s="62"/>
      <c r="F124" s="63" t="str">
        <f t="shared" ref="F124:J124" si="35">F114+F123</f>
        <v>1200</v>
      </c>
      <c r="G124" s="64" t="str">
        <f t="shared" si="35"/>
        <v>45.07</v>
      </c>
      <c r="H124" s="64" t="str">
        <f t="shared" si="35"/>
        <v>45.98</v>
      </c>
      <c r="I124" s="64" t="str">
        <f t="shared" si="35"/>
        <v>195.74</v>
      </c>
      <c r="J124" s="64" t="str">
        <f t="shared" si="35"/>
        <v>1360.43</v>
      </c>
      <c r="K124" s="64"/>
      <c r="L124" s="64" t="str">
        <f>L114+L123</f>
        <v>115.14</v>
      </c>
    </row>
    <row r="125" ht="12.75" customHeight="1">
      <c r="A125" s="19">
        <v>2.0</v>
      </c>
      <c r="B125" s="20">
        <v>8.0</v>
      </c>
      <c r="C125" s="21" t="s">
        <v>26</v>
      </c>
      <c r="D125" s="22" t="s">
        <v>61</v>
      </c>
      <c r="E125" s="23" t="s">
        <v>62</v>
      </c>
      <c r="F125" s="24" t="s">
        <v>63</v>
      </c>
      <c r="G125" s="25">
        <v>0.4</v>
      </c>
      <c r="H125" s="25">
        <v>0.4</v>
      </c>
      <c r="I125" s="25">
        <v>9.8</v>
      </c>
      <c r="J125" s="25">
        <v>47.0</v>
      </c>
      <c r="K125" s="66"/>
      <c r="L125" s="25">
        <v>37.55</v>
      </c>
    </row>
    <row r="126" ht="12.75" customHeight="1">
      <c r="A126" s="27"/>
      <c r="B126" s="28"/>
      <c r="C126" s="29"/>
      <c r="D126" s="30" t="s">
        <v>27</v>
      </c>
      <c r="E126" s="31" t="s">
        <v>30</v>
      </c>
      <c r="F126" s="32" t="s">
        <v>101</v>
      </c>
      <c r="G126" s="33">
        <v>3.38</v>
      </c>
      <c r="H126" s="33">
        <v>1.31</v>
      </c>
      <c r="I126" s="33">
        <v>23.13</v>
      </c>
      <c r="J126" s="33">
        <v>117.9</v>
      </c>
      <c r="K126" s="52"/>
      <c r="L126" s="33"/>
    </row>
    <row r="127" ht="12.75" customHeight="1">
      <c r="A127" s="27"/>
      <c r="B127" s="28"/>
      <c r="C127" s="29"/>
      <c r="D127" s="35" t="s">
        <v>32</v>
      </c>
      <c r="E127" s="36" t="s">
        <v>102</v>
      </c>
      <c r="F127" s="37" t="s">
        <v>103</v>
      </c>
      <c r="G127" s="33">
        <v>14.48</v>
      </c>
      <c r="H127" s="33">
        <v>17.32</v>
      </c>
      <c r="I127" s="33">
        <v>38.52</v>
      </c>
      <c r="J127" s="33">
        <v>389.33</v>
      </c>
      <c r="K127" s="52"/>
      <c r="L127" s="33"/>
    </row>
    <row r="128" ht="15.75" customHeight="1">
      <c r="A128" s="27"/>
      <c r="B128" s="28"/>
      <c r="C128" s="29"/>
      <c r="D128" s="35" t="s">
        <v>35</v>
      </c>
      <c r="E128" s="36" t="s">
        <v>36</v>
      </c>
      <c r="F128" s="37" t="s">
        <v>37</v>
      </c>
      <c r="G128" s="33">
        <v>0.13</v>
      </c>
      <c r="H128" s="33">
        <v>0.02</v>
      </c>
      <c r="I128" s="33">
        <v>8.2</v>
      </c>
      <c r="J128" s="33">
        <v>34.02</v>
      </c>
      <c r="K128" s="52"/>
      <c r="L128" s="33"/>
    </row>
    <row r="129" ht="12.75" customHeight="1">
      <c r="A129" s="27"/>
      <c r="B129" s="28"/>
      <c r="C129" s="29"/>
      <c r="D129" s="38"/>
      <c r="E129" s="39"/>
      <c r="F129" s="33"/>
      <c r="G129" s="33"/>
      <c r="H129" s="33"/>
      <c r="I129" s="33"/>
      <c r="J129" s="33"/>
      <c r="K129" s="52"/>
      <c r="L129" s="33"/>
    </row>
    <row r="130" ht="12.75" customHeight="1">
      <c r="A130" s="27"/>
      <c r="B130" s="28"/>
      <c r="C130" s="29"/>
      <c r="D130" s="38"/>
      <c r="E130" s="39"/>
      <c r="F130" s="33"/>
      <c r="G130" s="33"/>
      <c r="H130" s="33"/>
      <c r="I130" s="33"/>
      <c r="J130" s="33"/>
      <c r="K130" s="52"/>
      <c r="L130" s="33"/>
    </row>
    <row r="131" ht="12.75" customHeight="1">
      <c r="A131" s="40"/>
      <c r="B131" s="41"/>
      <c r="C131" s="42"/>
      <c r="D131" s="43" t="s">
        <v>38</v>
      </c>
      <c r="E131" s="44"/>
      <c r="F131" s="45" t="str">
        <f>F125+F126+F127+F128</f>
        <v>500</v>
      </c>
      <c r="G131" s="46" t="str">
        <f t="shared" ref="G131:J131" si="36">SUM(G125:G130)</f>
        <v>18.39</v>
      </c>
      <c r="H131" s="46" t="str">
        <f t="shared" si="36"/>
        <v>19.05</v>
      </c>
      <c r="I131" s="46" t="str">
        <f t="shared" si="36"/>
        <v>79.65</v>
      </c>
      <c r="J131" s="46" t="str">
        <f t="shared" si="36"/>
        <v>588.25</v>
      </c>
      <c r="K131" s="47"/>
      <c r="L131" s="46" t="str">
        <f>SUM(L125:L130)</f>
        <v>37.55</v>
      </c>
    </row>
    <row r="132" ht="12.75" customHeight="1">
      <c r="A132" s="48" t="str">
        <f t="shared" ref="A132:B132" si="37">A125</f>
        <v>2</v>
      </c>
      <c r="B132" s="49" t="str">
        <f t="shared" si="37"/>
        <v>8</v>
      </c>
      <c r="C132" s="50" t="s">
        <v>39</v>
      </c>
      <c r="D132" s="38" t="s">
        <v>40</v>
      </c>
      <c r="E132" s="36" t="s">
        <v>104</v>
      </c>
      <c r="F132" s="51">
        <v>200.0</v>
      </c>
      <c r="G132" s="33">
        <v>9.39</v>
      </c>
      <c r="H132" s="33">
        <v>15.22</v>
      </c>
      <c r="I132" s="33">
        <v>13.23</v>
      </c>
      <c r="J132" s="33">
        <v>248.6</v>
      </c>
      <c r="K132" s="52"/>
      <c r="L132" s="33">
        <v>77.59</v>
      </c>
    </row>
    <row r="133" ht="12.75" customHeight="1">
      <c r="A133" s="27"/>
      <c r="B133" s="28"/>
      <c r="C133" s="29"/>
      <c r="D133" s="38" t="s">
        <v>42</v>
      </c>
      <c r="E133" s="36" t="s">
        <v>105</v>
      </c>
      <c r="F133" s="51">
        <v>90.0</v>
      </c>
      <c r="G133" s="33">
        <v>5.48</v>
      </c>
      <c r="H133" s="33">
        <v>9.57</v>
      </c>
      <c r="I133" s="33">
        <v>4.71</v>
      </c>
      <c r="J133" s="33">
        <v>64.33</v>
      </c>
      <c r="K133" s="52"/>
      <c r="L133" s="33"/>
    </row>
    <row r="134" ht="12.75" customHeight="1">
      <c r="A134" s="27"/>
      <c r="B134" s="28"/>
      <c r="C134" s="29"/>
      <c r="D134" s="38" t="s">
        <v>44</v>
      </c>
      <c r="E134" s="36" t="s">
        <v>45</v>
      </c>
      <c r="F134" s="51">
        <v>153.0</v>
      </c>
      <c r="G134" s="33">
        <v>5.78</v>
      </c>
      <c r="H134" s="33">
        <v>1.28</v>
      </c>
      <c r="I134" s="33">
        <v>42.96</v>
      </c>
      <c r="J134" s="33">
        <v>226.1</v>
      </c>
      <c r="K134" s="52"/>
      <c r="L134" s="33"/>
    </row>
    <row r="135" ht="12.75" customHeight="1">
      <c r="A135" s="27"/>
      <c r="B135" s="28"/>
      <c r="C135" s="29"/>
      <c r="D135" s="38" t="s">
        <v>46</v>
      </c>
      <c r="E135" s="36" t="s">
        <v>47</v>
      </c>
      <c r="F135" s="38">
        <v>200.0</v>
      </c>
      <c r="G135" s="33">
        <v>0.7</v>
      </c>
      <c r="H135" s="33">
        <v>0.1</v>
      </c>
      <c r="I135" s="33">
        <v>32.0</v>
      </c>
      <c r="J135" s="33">
        <v>132.8</v>
      </c>
      <c r="K135" s="52"/>
      <c r="L135" s="33"/>
    </row>
    <row r="136" ht="12.75" customHeight="1">
      <c r="A136" s="27"/>
      <c r="B136" s="28"/>
      <c r="C136" s="29"/>
      <c r="D136" s="53" t="s">
        <v>27</v>
      </c>
      <c r="E136" s="54" t="s">
        <v>48</v>
      </c>
      <c r="F136" s="53">
        <v>30.0</v>
      </c>
      <c r="G136" s="33">
        <v>2.28</v>
      </c>
      <c r="H136" s="33">
        <v>0.24</v>
      </c>
      <c r="I136" s="33">
        <v>14.76</v>
      </c>
      <c r="J136" s="33">
        <v>70.5</v>
      </c>
      <c r="K136" s="52"/>
      <c r="L136" s="33"/>
    </row>
    <row r="137" ht="12.75" customHeight="1">
      <c r="A137" s="27"/>
      <c r="B137" s="28"/>
      <c r="C137" s="29"/>
      <c r="D137" s="38" t="s">
        <v>49</v>
      </c>
      <c r="E137" s="36" t="s">
        <v>50</v>
      </c>
      <c r="F137" s="38">
        <v>30.0</v>
      </c>
      <c r="G137" s="33">
        <v>1.98</v>
      </c>
      <c r="H137" s="33">
        <v>0.36</v>
      </c>
      <c r="I137" s="33">
        <v>11.88</v>
      </c>
      <c r="J137" s="33">
        <v>59.4</v>
      </c>
      <c r="K137" s="52"/>
      <c r="L137" s="33"/>
    </row>
    <row r="138" ht="12.75" customHeight="1">
      <c r="A138" s="27"/>
      <c r="B138" s="28"/>
      <c r="C138" s="29"/>
      <c r="D138" s="55"/>
      <c r="E138" s="56"/>
      <c r="F138" s="57"/>
      <c r="G138" s="33"/>
      <c r="H138" s="33"/>
      <c r="I138" s="33"/>
      <c r="J138" s="33"/>
      <c r="K138" s="52"/>
      <c r="L138" s="33"/>
    </row>
    <row r="139" ht="12.75" customHeight="1">
      <c r="A139" s="27"/>
      <c r="B139" s="28"/>
      <c r="C139" s="29"/>
      <c r="D139" s="38"/>
      <c r="E139" s="39"/>
      <c r="F139" s="33"/>
      <c r="G139" s="33"/>
      <c r="H139" s="33"/>
      <c r="I139" s="33"/>
      <c r="J139" s="33"/>
      <c r="K139" s="52"/>
      <c r="L139" s="33"/>
    </row>
    <row r="140" ht="12.75" customHeight="1">
      <c r="A140" s="40"/>
      <c r="B140" s="41"/>
      <c r="C140" s="42"/>
      <c r="D140" s="43" t="s">
        <v>38</v>
      </c>
      <c r="E140" s="44"/>
      <c r="F140" s="46" t="str">
        <f t="shared" ref="F140:J140" si="38">SUM(F132:F139)</f>
        <v>703</v>
      </c>
      <c r="G140" s="46" t="str">
        <f t="shared" si="38"/>
        <v>25.61</v>
      </c>
      <c r="H140" s="46" t="str">
        <f t="shared" si="38"/>
        <v>26.77</v>
      </c>
      <c r="I140" s="46" t="str">
        <f t="shared" si="38"/>
        <v>119.54</v>
      </c>
      <c r="J140" s="46" t="str">
        <f t="shared" si="38"/>
        <v>801.73</v>
      </c>
      <c r="K140" s="47"/>
      <c r="L140" s="46" t="str">
        <f>SUM(L132:L139)</f>
        <v>77.59</v>
      </c>
    </row>
    <row r="141" ht="12.75" customHeight="1">
      <c r="A141" s="58" t="str">
        <f t="shared" ref="A141:B141" si="39">A125</f>
        <v>2</v>
      </c>
      <c r="B141" s="59" t="str">
        <f t="shared" si="39"/>
        <v>8</v>
      </c>
      <c r="C141" s="60" t="s">
        <v>51</v>
      </c>
      <c r="D141" s="61"/>
      <c r="E141" s="62"/>
      <c r="F141" s="63" t="str">
        <f t="shared" ref="F141:J141" si="40">F131+F140</f>
        <v>1203</v>
      </c>
      <c r="G141" s="64" t="str">
        <f t="shared" si="40"/>
        <v>44</v>
      </c>
      <c r="H141" s="64" t="str">
        <f t="shared" si="40"/>
        <v>45.82</v>
      </c>
      <c r="I141" s="64" t="str">
        <f t="shared" si="40"/>
        <v>199.19</v>
      </c>
      <c r="J141" s="64" t="str">
        <f t="shared" si="40"/>
        <v>1389.98</v>
      </c>
      <c r="K141" s="64"/>
      <c r="L141" s="64" t="str">
        <f>L131+L140</f>
        <v>115.14</v>
      </c>
    </row>
    <row r="142" ht="12.75" customHeight="1">
      <c r="A142" s="19">
        <v>2.0</v>
      </c>
      <c r="B142" s="20">
        <v>9.0</v>
      </c>
      <c r="C142" s="21" t="s">
        <v>26</v>
      </c>
      <c r="D142" s="22" t="s">
        <v>27</v>
      </c>
      <c r="E142" s="23" t="s">
        <v>106</v>
      </c>
      <c r="F142" s="24" t="s">
        <v>53</v>
      </c>
      <c r="G142" s="25">
        <v>2.52</v>
      </c>
      <c r="H142" s="25">
        <v>4.31</v>
      </c>
      <c r="I142" s="25">
        <v>14.02</v>
      </c>
      <c r="J142" s="25">
        <v>105.0</v>
      </c>
      <c r="K142" s="66"/>
      <c r="L142" s="25">
        <v>37.55</v>
      </c>
    </row>
    <row r="143" ht="12.75" customHeight="1">
      <c r="A143" s="27"/>
      <c r="B143" s="28"/>
      <c r="C143" s="29"/>
      <c r="D143" s="30" t="s">
        <v>27</v>
      </c>
      <c r="E143" s="31" t="s">
        <v>30</v>
      </c>
      <c r="F143" s="32" t="s">
        <v>53</v>
      </c>
      <c r="G143" s="33">
        <v>3.75</v>
      </c>
      <c r="H143" s="33">
        <v>1.45</v>
      </c>
      <c r="I143" s="33">
        <v>25.7</v>
      </c>
      <c r="J143" s="33">
        <v>131.0</v>
      </c>
      <c r="K143" s="52"/>
      <c r="L143" s="33"/>
    </row>
    <row r="144" ht="12.75" customHeight="1">
      <c r="A144" s="27"/>
      <c r="B144" s="28"/>
      <c r="C144" s="29"/>
      <c r="D144" s="35" t="s">
        <v>32</v>
      </c>
      <c r="E144" s="36" t="s">
        <v>107</v>
      </c>
      <c r="F144" s="37" t="s">
        <v>37</v>
      </c>
      <c r="G144" s="33">
        <v>12.58</v>
      </c>
      <c r="H144" s="33">
        <v>13.98</v>
      </c>
      <c r="I144" s="33">
        <v>38.7</v>
      </c>
      <c r="J144" s="33">
        <v>293.8</v>
      </c>
      <c r="K144" s="52"/>
      <c r="L144" s="33"/>
    </row>
    <row r="145" ht="12.75" customHeight="1">
      <c r="A145" s="27"/>
      <c r="B145" s="28"/>
      <c r="C145" s="29"/>
      <c r="D145" s="35" t="s">
        <v>35</v>
      </c>
      <c r="E145" s="36" t="s">
        <v>66</v>
      </c>
      <c r="F145" s="37" t="s">
        <v>37</v>
      </c>
      <c r="G145" s="33">
        <v>0.07</v>
      </c>
      <c r="H145" s="33">
        <v>0.02</v>
      </c>
      <c r="I145" s="33">
        <v>8.0</v>
      </c>
      <c r="J145" s="33">
        <v>32.0</v>
      </c>
      <c r="K145" s="52"/>
      <c r="L145" s="33"/>
    </row>
    <row r="146" ht="12.75" customHeight="1">
      <c r="A146" s="27"/>
      <c r="B146" s="28"/>
      <c r="C146" s="29"/>
      <c r="D146" s="38"/>
      <c r="E146" s="39"/>
      <c r="F146" s="33"/>
      <c r="G146" s="33"/>
      <c r="H146" s="33"/>
      <c r="I146" s="33"/>
      <c r="J146" s="33"/>
      <c r="K146" s="52"/>
      <c r="L146" s="33"/>
    </row>
    <row r="147" ht="12.75" customHeight="1">
      <c r="A147" s="27"/>
      <c r="B147" s="28"/>
      <c r="C147" s="29"/>
      <c r="D147" s="38"/>
      <c r="E147" s="39"/>
      <c r="F147" s="33"/>
      <c r="G147" s="33"/>
      <c r="H147" s="33"/>
      <c r="I147" s="33"/>
      <c r="J147" s="33"/>
      <c r="K147" s="52"/>
      <c r="L147" s="33"/>
    </row>
    <row r="148" ht="12.75" customHeight="1">
      <c r="A148" s="40"/>
      <c r="B148" s="41"/>
      <c r="C148" s="42"/>
      <c r="D148" s="43" t="s">
        <v>38</v>
      </c>
      <c r="E148" s="44"/>
      <c r="F148" s="45" t="str">
        <f>F142+F143+F144+F145</f>
        <v>500</v>
      </c>
      <c r="G148" s="46" t="str">
        <f t="shared" ref="G148:J148" si="41">SUM(G142:G147)</f>
        <v>18.92</v>
      </c>
      <c r="H148" s="46" t="str">
        <f t="shared" si="41"/>
        <v>19.76</v>
      </c>
      <c r="I148" s="46" t="str">
        <f t="shared" si="41"/>
        <v>86.42</v>
      </c>
      <c r="J148" s="46" t="str">
        <f t="shared" si="41"/>
        <v>561.8</v>
      </c>
      <c r="K148" s="47"/>
      <c r="L148" s="46" t="str">
        <f>SUM(L142:L147)</f>
        <v>37.55</v>
      </c>
    </row>
    <row r="149" ht="12.75" customHeight="1">
      <c r="A149" s="48" t="str">
        <f t="shared" ref="A149:B149" si="42">A142</f>
        <v>2</v>
      </c>
      <c r="B149" s="49" t="str">
        <f t="shared" si="42"/>
        <v>9</v>
      </c>
      <c r="C149" s="50" t="s">
        <v>39</v>
      </c>
      <c r="D149" s="38" t="s">
        <v>40</v>
      </c>
      <c r="E149" s="36" t="s">
        <v>108</v>
      </c>
      <c r="F149" s="51">
        <v>200.0</v>
      </c>
      <c r="G149" s="33">
        <v>8.61</v>
      </c>
      <c r="H149" s="33">
        <v>12.96</v>
      </c>
      <c r="I149" s="33">
        <v>26.32</v>
      </c>
      <c r="J149" s="33">
        <v>271.8</v>
      </c>
      <c r="K149" s="52"/>
      <c r="L149" s="33">
        <v>77.59</v>
      </c>
    </row>
    <row r="150" ht="12.75" customHeight="1">
      <c r="A150" s="27"/>
      <c r="B150" s="28"/>
      <c r="C150" s="29"/>
      <c r="D150" s="38" t="s">
        <v>42</v>
      </c>
      <c r="E150" s="36" t="s">
        <v>109</v>
      </c>
      <c r="F150" s="51">
        <v>90.0</v>
      </c>
      <c r="G150" s="33">
        <v>12.89</v>
      </c>
      <c r="H150" s="33">
        <v>8.41</v>
      </c>
      <c r="I150" s="33">
        <v>28.78</v>
      </c>
      <c r="J150" s="33">
        <v>201.8</v>
      </c>
      <c r="K150" s="52"/>
      <c r="L150" s="33"/>
    </row>
    <row r="151" ht="12.75" customHeight="1">
      <c r="A151" s="27"/>
      <c r="B151" s="28"/>
      <c r="C151" s="29"/>
      <c r="D151" s="38" t="s">
        <v>44</v>
      </c>
      <c r="E151" s="36" t="s">
        <v>110</v>
      </c>
      <c r="F151" s="51">
        <v>153.0</v>
      </c>
      <c r="G151" s="33">
        <v>1.09</v>
      </c>
      <c r="H151" s="33">
        <v>6.98</v>
      </c>
      <c r="I151" s="33">
        <v>10.48</v>
      </c>
      <c r="J151" s="33">
        <v>147.05</v>
      </c>
      <c r="K151" s="52"/>
      <c r="L151" s="33"/>
    </row>
    <row r="152" ht="12.75" customHeight="1">
      <c r="A152" s="27"/>
      <c r="B152" s="28"/>
      <c r="C152" s="29"/>
      <c r="D152" s="38" t="s">
        <v>46</v>
      </c>
      <c r="E152" s="36" t="s">
        <v>70</v>
      </c>
      <c r="F152" s="38">
        <v>200.0</v>
      </c>
      <c r="G152" s="33">
        <v>0.6</v>
      </c>
      <c r="H152" s="33">
        <v>0.1</v>
      </c>
      <c r="I152" s="33">
        <v>30.2</v>
      </c>
      <c r="J152" s="33">
        <v>103.6</v>
      </c>
      <c r="K152" s="52"/>
      <c r="L152" s="33"/>
    </row>
    <row r="153" ht="12.75" customHeight="1">
      <c r="A153" s="27"/>
      <c r="B153" s="28"/>
      <c r="C153" s="29"/>
      <c r="D153" s="53" t="s">
        <v>27</v>
      </c>
      <c r="E153" s="54" t="s">
        <v>48</v>
      </c>
      <c r="F153" s="53">
        <v>35.0</v>
      </c>
      <c r="G153" s="33">
        <v>2.66</v>
      </c>
      <c r="H153" s="33">
        <v>0.28</v>
      </c>
      <c r="I153" s="33">
        <v>17.22</v>
      </c>
      <c r="J153" s="33">
        <v>82.25</v>
      </c>
      <c r="K153" s="52"/>
      <c r="L153" s="33"/>
    </row>
    <row r="154" ht="12.75" customHeight="1">
      <c r="A154" s="27"/>
      <c r="B154" s="28"/>
      <c r="C154" s="29"/>
      <c r="D154" s="38" t="s">
        <v>49</v>
      </c>
      <c r="E154" s="36" t="s">
        <v>50</v>
      </c>
      <c r="F154" s="38">
        <v>25.0</v>
      </c>
      <c r="G154" s="33">
        <v>1.65</v>
      </c>
      <c r="H154" s="33">
        <v>0.3</v>
      </c>
      <c r="I154" s="33">
        <v>9.9</v>
      </c>
      <c r="J154" s="33">
        <v>49.5</v>
      </c>
      <c r="K154" s="52"/>
      <c r="L154" s="33"/>
    </row>
    <row r="155" ht="12.75" customHeight="1">
      <c r="A155" s="27"/>
      <c r="B155" s="28"/>
      <c r="C155" s="29"/>
      <c r="D155" s="55"/>
      <c r="E155" s="56"/>
      <c r="F155" s="57"/>
      <c r="G155" s="33"/>
      <c r="H155" s="33"/>
      <c r="I155" s="33"/>
      <c r="J155" s="33"/>
      <c r="K155" s="52"/>
      <c r="L155" s="33"/>
    </row>
    <row r="156" ht="12.75" customHeight="1">
      <c r="A156" s="27"/>
      <c r="B156" s="28"/>
      <c r="C156" s="29"/>
      <c r="D156" s="38"/>
      <c r="E156" s="39"/>
      <c r="F156" s="33"/>
      <c r="G156" s="33"/>
      <c r="H156" s="33"/>
      <c r="I156" s="33"/>
      <c r="J156" s="33"/>
      <c r="K156" s="52"/>
      <c r="L156" s="33"/>
    </row>
    <row r="157" ht="12.75" customHeight="1">
      <c r="A157" s="40"/>
      <c r="B157" s="41"/>
      <c r="C157" s="42"/>
      <c r="D157" s="43" t="s">
        <v>38</v>
      </c>
      <c r="E157" s="44"/>
      <c r="F157" s="46" t="str">
        <f t="shared" ref="F157:J157" si="43">SUM(F149:F156)</f>
        <v>703</v>
      </c>
      <c r="G157" s="46" t="str">
        <f t="shared" si="43"/>
        <v>27.5</v>
      </c>
      <c r="H157" s="46" t="str">
        <f t="shared" si="43"/>
        <v>29.03</v>
      </c>
      <c r="I157" s="46" t="str">
        <f t="shared" si="43"/>
        <v>122.9</v>
      </c>
      <c r="J157" s="46" t="str">
        <f t="shared" si="43"/>
        <v>856</v>
      </c>
      <c r="K157" s="47"/>
      <c r="L157" s="46" t="str">
        <f>SUM(L149:L156)</f>
        <v>77.59</v>
      </c>
    </row>
    <row r="158" ht="12.75" customHeight="1">
      <c r="A158" s="58" t="str">
        <f t="shared" ref="A158:B158" si="44">A142</f>
        <v>2</v>
      </c>
      <c r="B158" s="59" t="str">
        <f t="shared" si="44"/>
        <v>9</v>
      </c>
      <c r="C158" s="60" t="s">
        <v>51</v>
      </c>
      <c r="D158" s="61"/>
      <c r="E158" s="62"/>
      <c r="F158" s="63" t="str">
        <f t="shared" ref="F158:J158" si="45">F148+F157</f>
        <v>1203</v>
      </c>
      <c r="G158" s="64" t="str">
        <f t="shared" si="45"/>
        <v>46.42</v>
      </c>
      <c r="H158" s="64" t="str">
        <f t="shared" si="45"/>
        <v>48.79</v>
      </c>
      <c r="I158" s="64" t="str">
        <f t="shared" si="45"/>
        <v>209.32</v>
      </c>
      <c r="J158" s="64" t="str">
        <f t="shared" si="45"/>
        <v>1417.8</v>
      </c>
      <c r="K158" s="64"/>
      <c r="L158" s="64" t="str">
        <f>L148+L157</f>
        <v>115.14</v>
      </c>
    </row>
    <row r="159" ht="12.75" customHeight="1">
      <c r="A159" s="19">
        <v>2.0</v>
      </c>
      <c r="B159" s="20">
        <v>10.0</v>
      </c>
      <c r="C159" s="21" t="s">
        <v>26</v>
      </c>
      <c r="D159" s="22" t="s">
        <v>61</v>
      </c>
      <c r="E159" s="23" t="s">
        <v>62</v>
      </c>
      <c r="F159" s="24" t="s">
        <v>63</v>
      </c>
      <c r="G159" s="25">
        <v>0.4</v>
      </c>
      <c r="H159" s="25">
        <v>0.4</v>
      </c>
      <c r="I159" s="25">
        <v>9.8</v>
      </c>
      <c r="J159" s="25">
        <v>47.0</v>
      </c>
      <c r="K159" s="66"/>
      <c r="L159" s="25">
        <v>37.55</v>
      </c>
    </row>
    <row r="160" ht="12.75" customHeight="1">
      <c r="A160" s="27"/>
      <c r="B160" s="28"/>
      <c r="C160" s="29"/>
      <c r="D160" s="30" t="s">
        <v>27</v>
      </c>
      <c r="E160" s="31" t="s">
        <v>30</v>
      </c>
      <c r="F160" s="32" t="s">
        <v>53</v>
      </c>
      <c r="G160" s="33">
        <v>3.76</v>
      </c>
      <c r="H160" s="33">
        <v>1.74</v>
      </c>
      <c r="I160" s="33">
        <v>30.84</v>
      </c>
      <c r="J160" s="33">
        <v>132.0</v>
      </c>
      <c r="K160" s="52"/>
      <c r="L160" s="33"/>
    </row>
    <row r="161" ht="12.75" customHeight="1">
      <c r="A161" s="27"/>
      <c r="B161" s="28"/>
      <c r="C161" s="29"/>
      <c r="D161" s="35" t="s">
        <v>32</v>
      </c>
      <c r="E161" s="36" t="s">
        <v>111</v>
      </c>
      <c r="F161" s="37" t="s">
        <v>112</v>
      </c>
      <c r="G161" s="33">
        <v>15.1</v>
      </c>
      <c r="H161" s="33">
        <v>14.48</v>
      </c>
      <c r="I161" s="33">
        <v>36.67</v>
      </c>
      <c r="J161" s="33">
        <v>367.4</v>
      </c>
      <c r="K161" s="52"/>
      <c r="L161" s="33"/>
    </row>
    <row r="162" ht="12.75" customHeight="1">
      <c r="A162" s="27"/>
      <c r="B162" s="28"/>
      <c r="C162" s="29"/>
      <c r="D162" s="35" t="s">
        <v>35</v>
      </c>
      <c r="E162" s="36" t="s">
        <v>75</v>
      </c>
      <c r="F162" s="37" t="s">
        <v>37</v>
      </c>
      <c r="G162" s="33">
        <v>0.08</v>
      </c>
      <c r="H162" s="33">
        <v>4.54</v>
      </c>
      <c r="I162" s="33">
        <v>10.61</v>
      </c>
      <c r="J162" s="33">
        <v>38.6</v>
      </c>
      <c r="K162" s="52"/>
      <c r="L162" s="33"/>
    </row>
    <row r="163" ht="12.75" customHeight="1">
      <c r="A163" s="27"/>
      <c r="B163" s="28"/>
      <c r="C163" s="29"/>
      <c r="D163" s="38"/>
      <c r="E163" s="39"/>
      <c r="F163" s="33"/>
      <c r="G163" s="33"/>
      <c r="H163" s="33"/>
      <c r="I163" s="33"/>
      <c r="J163" s="33"/>
      <c r="K163" s="52"/>
      <c r="L163" s="33"/>
    </row>
    <row r="164" ht="12.75" customHeight="1">
      <c r="A164" s="27"/>
      <c r="B164" s="28"/>
      <c r="C164" s="29"/>
      <c r="D164" s="38"/>
      <c r="E164" s="39"/>
      <c r="F164" s="33"/>
      <c r="G164" s="33"/>
      <c r="H164" s="33"/>
      <c r="I164" s="33"/>
      <c r="J164" s="33"/>
      <c r="K164" s="52"/>
      <c r="L164" s="33"/>
    </row>
    <row r="165" ht="15.75" customHeight="1">
      <c r="A165" s="40"/>
      <c r="B165" s="41"/>
      <c r="C165" s="42"/>
      <c r="D165" s="43" t="s">
        <v>38</v>
      </c>
      <c r="E165" s="44"/>
      <c r="F165" s="45" t="str">
        <f>F159+F160+F161+F162</f>
        <v>500</v>
      </c>
      <c r="G165" s="46" t="str">
        <f t="shared" ref="G165:J165" si="46">SUM(G159:G164)</f>
        <v>19.34</v>
      </c>
      <c r="H165" s="46" t="str">
        <f t="shared" si="46"/>
        <v>21.16</v>
      </c>
      <c r="I165" s="46" t="str">
        <f t="shared" si="46"/>
        <v>87.92</v>
      </c>
      <c r="J165" s="46" t="str">
        <f t="shared" si="46"/>
        <v>585</v>
      </c>
      <c r="K165" s="47"/>
      <c r="L165" s="46" t="str">
        <f>SUM(L159:L164)</f>
        <v>37.55</v>
      </c>
    </row>
    <row r="166" ht="12.75" customHeight="1">
      <c r="A166" s="48" t="str">
        <f t="shared" ref="A166:B166" si="47">A159</f>
        <v>2</v>
      </c>
      <c r="B166" s="49" t="str">
        <f t="shared" si="47"/>
        <v>10</v>
      </c>
      <c r="C166" s="50" t="s">
        <v>39</v>
      </c>
      <c r="D166" s="38" t="s">
        <v>40</v>
      </c>
      <c r="E166" s="36" t="s">
        <v>113</v>
      </c>
      <c r="F166" s="51">
        <v>200.0</v>
      </c>
      <c r="G166" s="33">
        <v>8.15</v>
      </c>
      <c r="H166" s="33">
        <v>9.27</v>
      </c>
      <c r="I166" s="33">
        <v>43.96</v>
      </c>
      <c r="J166" s="33">
        <v>254.6</v>
      </c>
      <c r="K166" s="52"/>
      <c r="L166" s="33">
        <v>77.59</v>
      </c>
    </row>
    <row r="167" ht="12.75" customHeight="1">
      <c r="A167" s="27"/>
      <c r="B167" s="28"/>
      <c r="C167" s="29"/>
      <c r="D167" s="38" t="s">
        <v>42</v>
      </c>
      <c r="E167" s="36" t="s">
        <v>68</v>
      </c>
      <c r="F167" s="51">
        <v>200.0</v>
      </c>
      <c r="G167" s="33">
        <v>14.42</v>
      </c>
      <c r="H167" s="33">
        <v>18.43</v>
      </c>
      <c r="I167" s="33">
        <v>40.93</v>
      </c>
      <c r="J167" s="33">
        <v>370.5</v>
      </c>
      <c r="K167" s="52"/>
      <c r="L167" s="33"/>
    </row>
    <row r="168" ht="12.75" customHeight="1">
      <c r="A168" s="27"/>
      <c r="B168" s="28"/>
      <c r="C168" s="29"/>
      <c r="D168" s="38" t="s">
        <v>58</v>
      </c>
      <c r="E168" s="36" t="s">
        <v>114</v>
      </c>
      <c r="F168" s="51">
        <v>60.0</v>
      </c>
      <c r="G168" s="33">
        <v>0.9</v>
      </c>
      <c r="H168" s="33">
        <v>0.02</v>
      </c>
      <c r="I168" s="33">
        <v>5.27</v>
      </c>
      <c r="J168" s="33">
        <v>24.77</v>
      </c>
      <c r="K168" s="52"/>
      <c r="L168" s="33"/>
    </row>
    <row r="169" ht="12.75" customHeight="1">
      <c r="A169" s="27"/>
      <c r="B169" s="28"/>
      <c r="C169" s="29"/>
      <c r="D169" s="38" t="s">
        <v>46</v>
      </c>
      <c r="E169" s="36" t="s">
        <v>86</v>
      </c>
      <c r="F169" s="38">
        <v>200.0</v>
      </c>
      <c r="G169" s="33">
        <v>0.16</v>
      </c>
      <c r="H169" s="33">
        <v>0.16</v>
      </c>
      <c r="I169" s="33">
        <v>10.91</v>
      </c>
      <c r="J169" s="33">
        <v>46.6</v>
      </c>
      <c r="K169" s="52"/>
      <c r="L169" s="33"/>
    </row>
    <row r="170" ht="12.75" customHeight="1">
      <c r="A170" s="27"/>
      <c r="B170" s="28"/>
      <c r="C170" s="29"/>
      <c r="D170" s="53" t="s">
        <v>27</v>
      </c>
      <c r="E170" s="54" t="s">
        <v>48</v>
      </c>
      <c r="F170" s="53">
        <v>20.0</v>
      </c>
      <c r="G170" s="33">
        <v>1.5</v>
      </c>
      <c r="H170" s="33">
        <v>0.16</v>
      </c>
      <c r="I170" s="33">
        <v>9.84</v>
      </c>
      <c r="J170" s="33">
        <v>47.0</v>
      </c>
      <c r="K170" s="52"/>
      <c r="L170" s="33"/>
    </row>
    <row r="171" ht="12.75" customHeight="1">
      <c r="A171" s="27"/>
      <c r="B171" s="28"/>
      <c r="C171" s="29"/>
      <c r="D171" s="38" t="s">
        <v>49</v>
      </c>
      <c r="E171" s="36" t="s">
        <v>50</v>
      </c>
      <c r="F171" s="38">
        <v>20.0</v>
      </c>
      <c r="G171" s="33">
        <v>1.32</v>
      </c>
      <c r="H171" s="33">
        <v>0.24</v>
      </c>
      <c r="I171" s="33">
        <v>7.92</v>
      </c>
      <c r="J171" s="33">
        <v>39.6</v>
      </c>
      <c r="K171" s="52"/>
      <c r="L171" s="33"/>
    </row>
    <row r="172" ht="12.75" customHeight="1">
      <c r="A172" s="27"/>
      <c r="B172" s="28"/>
      <c r="C172" s="29"/>
      <c r="D172" s="55"/>
      <c r="E172" s="56"/>
      <c r="F172" s="57"/>
      <c r="G172" s="33"/>
      <c r="H172" s="33"/>
      <c r="I172" s="33"/>
      <c r="J172" s="33"/>
      <c r="K172" s="52"/>
      <c r="L172" s="33"/>
    </row>
    <row r="173" ht="12.75" customHeight="1">
      <c r="A173" s="27"/>
      <c r="B173" s="28"/>
      <c r="C173" s="29"/>
      <c r="D173" s="38"/>
      <c r="E173" s="39"/>
      <c r="F173" s="33"/>
      <c r="G173" s="33"/>
      <c r="H173" s="33"/>
      <c r="I173" s="33"/>
      <c r="J173" s="33"/>
      <c r="K173" s="52"/>
      <c r="L173" s="33"/>
    </row>
    <row r="174" ht="12.75" customHeight="1">
      <c r="A174" s="40"/>
      <c r="B174" s="41"/>
      <c r="C174" s="42"/>
      <c r="D174" s="43" t="s">
        <v>38</v>
      </c>
      <c r="E174" s="44"/>
      <c r="F174" s="46" t="str">
        <f t="shared" ref="F174:J174" si="48">SUM(F166:F173)</f>
        <v>700</v>
      </c>
      <c r="G174" s="46" t="str">
        <f t="shared" si="48"/>
        <v>26.45</v>
      </c>
      <c r="H174" s="46" t="str">
        <f t="shared" si="48"/>
        <v>28.28</v>
      </c>
      <c r="I174" s="46" t="str">
        <f t="shared" si="48"/>
        <v>118.83</v>
      </c>
      <c r="J174" s="46" t="str">
        <f t="shared" si="48"/>
        <v>783.07</v>
      </c>
      <c r="K174" s="47"/>
      <c r="L174" s="46" t="str">
        <f>SUM(L166:L173)</f>
        <v>77.59</v>
      </c>
    </row>
    <row r="175" ht="12.75" customHeight="1">
      <c r="A175" s="58" t="str">
        <f t="shared" ref="A175:B175" si="49">A159</f>
        <v>2</v>
      </c>
      <c r="B175" s="59" t="str">
        <f t="shared" si="49"/>
        <v>10</v>
      </c>
      <c r="C175" s="60" t="s">
        <v>51</v>
      </c>
      <c r="D175" s="61"/>
      <c r="E175" s="62"/>
      <c r="F175" s="63" t="str">
        <f t="shared" ref="F175:J175" si="50">F165+F174</f>
        <v>1200</v>
      </c>
      <c r="G175" s="64" t="str">
        <f t="shared" si="50"/>
        <v>45.79</v>
      </c>
      <c r="H175" s="64" t="str">
        <f t="shared" si="50"/>
        <v>49.44</v>
      </c>
      <c r="I175" s="64" t="str">
        <f t="shared" si="50"/>
        <v>206.75</v>
      </c>
      <c r="J175" s="64" t="str">
        <f t="shared" si="50"/>
        <v>1368.07</v>
      </c>
      <c r="K175" s="64"/>
      <c r="L175" s="64" t="str">
        <f>L165+L174</f>
        <v>115.14</v>
      </c>
    </row>
    <row r="176" ht="12.75" customHeight="1">
      <c r="A176" s="69"/>
      <c r="B176" s="70"/>
      <c r="C176" s="71" t="s">
        <v>115</v>
      </c>
      <c r="D176" s="72"/>
      <c r="E176" s="73"/>
      <c r="F176" s="74" t="str">
        <f t="shared" ref="F176:J176" si="51">(F22+F39+F56+F73+F90+F107+F124+F141+F158+F175)/(IF(F22=0,0,1)+IF(F39=0,0,1)+IF(F56=0,0,1)+IF(F73=0,0,1)+IF(F90=0,0,1)+IF(F107=0,0,1)+IF(F124=0,0,1)+IF(F141=0,0,1)+IF(F158=0,0,1)+IF(F175=0,0,1))</f>
        <v>1209.3</v>
      </c>
      <c r="G176" s="74" t="str">
        <f t="shared" si="51"/>
        <v>45.267</v>
      </c>
      <c r="H176" s="74" t="str">
        <f t="shared" si="51"/>
        <v>47.031</v>
      </c>
      <c r="I176" s="74" t="str">
        <f t="shared" si="51"/>
        <v>201.159</v>
      </c>
      <c r="J176" s="74" t="str">
        <f t="shared" si="51"/>
        <v>1375.42</v>
      </c>
      <c r="K176" s="74"/>
      <c r="L176" s="74" t="str">
        <f>(L22+L39+L56+L73+L90+L107+L124+L141+L158+L175)/(IF(L22=0,0,1)+IF(L39=0,0,1)+IF(L56=0,0,1)+IF(L73=0,0,1)+IF(L90=0,0,1)+IF(L107=0,0,1)+IF(L124=0,0,1)+IF(L141=0,0,1)+IF(L158=0,0,1)+IF(L175=0,0,1))</f>
        <v>115.14</v>
      </c>
    </row>
  </sheetData>
  <mergeCells count="14">
    <mergeCell ref="C1:E1"/>
    <mergeCell ref="H1:K1"/>
    <mergeCell ref="H2:K2"/>
    <mergeCell ref="C39:D39"/>
    <mergeCell ref="C56:D56"/>
    <mergeCell ref="C73:D73"/>
    <mergeCell ref="C22:D22"/>
    <mergeCell ref="C90:D90"/>
    <mergeCell ref="C176:E176"/>
    <mergeCell ref="C175:D175"/>
    <mergeCell ref="C107:D107"/>
    <mergeCell ref="C124:D124"/>
    <mergeCell ref="C141:D141"/>
    <mergeCell ref="C158:D158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cp:lastModifiedBy>Гурьянова ОВ</cp:lastModifiedBy>
  <dcterms:modified xsi:type="dcterms:W3CDTF">2023-10-18T06:42:51Z</dcterms:modified>
</cp:coreProperties>
</file>