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I13"/>
  <c r="H14"/>
  <c r="H13"/>
  <c r="G14"/>
  <c r="J4"/>
  <c r="I4"/>
  <c r="I8" s="1"/>
  <c r="H4"/>
  <c r="H8" s="1"/>
  <c r="G4"/>
  <c r="J8"/>
  <c r="G8"/>
  <c r="E8"/>
  <c r="G20"/>
  <c r="I20"/>
  <c r="J20"/>
  <c r="E20"/>
  <c r="H20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<sst xmlns="http://schemas.openxmlformats.org/spreadsheetml/2006/main" count="37" uniqueCount="37">
  <si>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</si>
  <si>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</si>
  <si>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</si>
  <si>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</si>
  <si>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</si>
  <si>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</si>
  <si>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</si>
  <si>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</si>
  <si>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</si>
  <si>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</si>
  <si>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</si>
  <si>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</si>
  <si>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</si>
  <si>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</si>
  <si>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</si>
  <si>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</si>
  <si>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</si>
  <si>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</si>
  <si>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</si>
  <si>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</si>
  <si>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</si>
  <si>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</si>
  <si>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</si>
  <si>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</si>
  <si>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</si>
  <si>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</si>
  <si>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</si>
  <si>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</si>
  <si>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</si>
  <si>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</si>
  <si>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</si>
  <si>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гречневая молочная с маслом сливоч.</t>
  </si>
  <si>
    <t>Суп лапша домашняя с картофелем</t>
  </si>
  <si>
    <t>Кисель</t>
  </si>
  <si>
    <t>29.11.2023г.</t>
  </si>
  <si>
    <t>Плов из курин.грудки, капуста квашен.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</si>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</sst>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305</v>
      </c>
      <c r="F4" s="37"/>
      <c r="G4" s="23">
        <f>47+385.05</f>
        <v>432.05</v>
      </c>
      <c r="H4" s="23">
        <f>0.4+15.78</f>
        <v>16.18</v>
      </c>
      <c r="I4" s="23">
        <f>0.4+18.48</f>
        <v>18.88</v>
      </c>
      <c r="J4" s="32">
        <f>9.8+32.21</f>
        <v>42.010000000000005</v>
      </c>
    </row>
    <row r="5" spans="1:10">
      <c r="A5" s="7"/>
      <c r="B5" s="1" t="s">
        <v>12</v>
      </c>
      <c r="C5" s="2"/>
      <c r="D5" s="28" t="s">
        <v>36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555</v>
      </c>
      <c r="F8" s="38"/>
      <c r="G8" s="36">
        <f>G4+G5+G6+G7</f>
        <v>595.04999999999995</v>
      </c>
      <c r="H8" s="36">
        <f t="shared" ref="H8:J8" si="0">H4+H5+H6+H7</f>
        <v>20</v>
      </c>
      <c r="I8" s="36">
        <f t="shared" si="0"/>
        <v>20.349999999999998</v>
      </c>
      <c r="J8" s="36">
        <f t="shared" si="0"/>
        <v>75.710000000000008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200</v>
      </c>
      <c r="F13" s="37"/>
      <c r="G13" s="23">
        <v>92.6</v>
      </c>
      <c r="H13" s="23">
        <f>5.05</f>
        <v>5.05</v>
      </c>
      <c r="I13" s="23">
        <f>5.43</f>
        <v>5.43</v>
      </c>
      <c r="J13" s="32">
        <f>9.3</f>
        <v>9.3000000000000007</v>
      </c>
    </row>
    <row r="14" spans="1:10">
      <c r="A14" s="7"/>
      <c r="B14" s="1" t="s">
        <v>17</v>
      </c>
      <c r="C14" s="2"/>
      <c r="D14" s="28" t="s">
        <v>35</v>
      </c>
      <c r="E14" s="23">
        <v>230</v>
      </c>
      <c r="F14" s="37"/>
      <c r="G14" s="23">
        <f>370.5+29.79</f>
        <v>400.29</v>
      </c>
      <c r="H14" s="23">
        <f>14.42+0.86</f>
        <v>15.28</v>
      </c>
      <c r="I14" s="23">
        <f>18.43+1.85</f>
        <v>20.28</v>
      </c>
      <c r="J14" s="32">
        <f>40.93+2.41</f>
        <v>43.34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784.34</v>
      </c>
      <c r="H20" s="24">
        <f t="shared" ref="H20:J20" si="1">H13+H12+H14+H15+H16+H17+H18</f>
        <v>25.799999999999997</v>
      </c>
      <c r="I20" s="24">
        <f t="shared" si="1"/>
        <v>26.55</v>
      </c>
      <c r="J20" s="24">
        <f t="shared" si="1"/>
        <v>112.96000000000001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2023-11-29T10:48:57Z</dcterms:modified>
</cp:coreProperties>
</file>