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"/>
    </mc:Choice>
  </mc:AlternateContent>
  <bookViews>
    <workbookView xWindow="0" yWindow="0" windowWidth="28800" windowHeight="12435"/>
  </bookViews>
  <sheets>
    <sheet name="Лист1 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0" i="2" l="1"/>
  <c r="F143" i="2"/>
  <c r="F109" i="2"/>
  <c r="F92" i="2"/>
  <c r="F77" i="2"/>
  <c r="F61" i="2"/>
  <c r="F44" i="2"/>
  <c r="F28" i="2"/>
  <c r="F12" i="2"/>
  <c r="B170" i="2" l="1"/>
  <c r="A170" i="2"/>
  <c r="L169" i="2"/>
  <c r="J169" i="2"/>
  <c r="I169" i="2"/>
  <c r="H169" i="2"/>
  <c r="G169" i="2"/>
  <c r="F169" i="2"/>
  <c r="B161" i="2"/>
  <c r="A161" i="2"/>
  <c r="L160" i="2"/>
  <c r="J160" i="2"/>
  <c r="J170" i="2" s="1"/>
  <c r="I160" i="2"/>
  <c r="H160" i="2"/>
  <c r="G160" i="2"/>
  <c r="G170" i="2" s="1"/>
  <c r="B153" i="2"/>
  <c r="A153" i="2"/>
  <c r="L152" i="2"/>
  <c r="J152" i="2"/>
  <c r="I152" i="2"/>
  <c r="H152" i="2"/>
  <c r="G152" i="2"/>
  <c r="F152" i="2"/>
  <c r="F153" i="2" s="1"/>
  <c r="B144" i="2"/>
  <c r="A144" i="2"/>
  <c r="L143" i="2"/>
  <c r="J143" i="2"/>
  <c r="I143" i="2"/>
  <c r="I153" i="2" s="1"/>
  <c r="H143" i="2"/>
  <c r="H153" i="2" s="1"/>
  <c r="G143" i="2"/>
  <c r="B136" i="2"/>
  <c r="A136" i="2"/>
  <c r="L135" i="2"/>
  <c r="J135" i="2"/>
  <c r="I135" i="2"/>
  <c r="H135" i="2"/>
  <c r="G135" i="2"/>
  <c r="F135" i="2"/>
  <c r="B127" i="2"/>
  <c r="A127" i="2"/>
  <c r="L126" i="2"/>
  <c r="J126" i="2"/>
  <c r="I126" i="2"/>
  <c r="I136" i="2" s="1"/>
  <c r="H126" i="2"/>
  <c r="H136" i="2" s="1"/>
  <c r="G126" i="2"/>
  <c r="G136" i="2" s="1"/>
  <c r="F126" i="2"/>
  <c r="B119" i="2"/>
  <c r="A119" i="2"/>
  <c r="L118" i="2"/>
  <c r="J118" i="2"/>
  <c r="I118" i="2"/>
  <c r="H118" i="2"/>
  <c r="G118" i="2"/>
  <c r="F118" i="2"/>
  <c r="B110" i="2"/>
  <c r="A110" i="2"/>
  <c r="L109" i="2"/>
  <c r="J109" i="2"/>
  <c r="I109" i="2"/>
  <c r="I119" i="2" s="1"/>
  <c r="H109" i="2"/>
  <c r="H119" i="2" s="1"/>
  <c r="G109" i="2"/>
  <c r="G119" i="2" s="1"/>
  <c r="B102" i="2"/>
  <c r="A102" i="2"/>
  <c r="L101" i="2"/>
  <c r="J101" i="2"/>
  <c r="I101" i="2"/>
  <c r="H101" i="2"/>
  <c r="G101" i="2"/>
  <c r="F101" i="2"/>
  <c r="F102" i="2" s="1"/>
  <c r="B93" i="2"/>
  <c r="A93" i="2"/>
  <c r="L92" i="2"/>
  <c r="J92" i="2"/>
  <c r="I92" i="2"/>
  <c r="H92" i="2"/>
  <c r="H102" i="2" s="1"/>
  <c r="G92" i="2"/>
  <c r="G102" i="2" s="1"/>
  <c r="B86" i="2"/>
  <c r="A86" i="2"/>
  <c r="L85" i="2"/>
  <c r="L86" i="2" s="1"/>
  <c r="J85" i="2"/>
  <c r="I85" i="2"/>
  <c r="H85" i="2"/>
  <c r="G85" i="2"/>
  <c r="F85" i="2"/>
  <c r="B78" i="2"/>
  <c r="A78" i="2"/>
  <c r="J77" i="2"/>
  <c r="I77" i="2"/>
  <c r="H77" i="2"/>
  <c r="H86" i="2" s="1"/>
  <c r="G77" i="2"/>
  <c r="B70" i="2"/>
  <c r="A70" i="2"/>
  <c r="L69" i="2"/>
  <c r="J69" i="2"/>
  <c r="I69" i="2"/>
  <c r="H69" i="2"/>
  <c r="G69" i="2"/>
  <c r="F69" i="2"/>
  <c r="B62" i="2"/>
  <c r="A62" i="2"/>
  <c r="L61" i="2"/>
  <c r="J61" i="2"/>
  <c r="I61" i="2"/>
  <c r="I70" i="2" s="1"/>
  <c r="H61" i="2"/>
  <c r="G61" i="2"/>
  <c r="G70" i="2" s="1"/>
  <c r="B54" i="2"/>
  <c r="A54" i="2"/>
  <c r="J53" i="2"/>
  <c r="I53" i="2"/>
  <c r="H53" i="2"/>
  <c r="G53" i="2"/>
  <c r="F53" i="2"/>
  <c r="B45" i="2"/>
  <c r="A45" i="2"/>
  <c r="L44" i="2"/>
  <c r="J44" i="2"/>
  <c r="J54" i="2" s="1"/>
  <c r="I44" i="2"/>
  <c r="I54" i="2" s="1"/>
  <c r="H44" i="2"/>
  <c r="G44" i="2"/>
  <c r="G54" i="2" s="1"/>
  <c r="B37" i="2"/>
  <c r="A37" i="2"/>
  <c r="L36" i="2"/>
  <c r="J36" i="2"/>
  <c r="I36" i="2"/>
  <c r="H36" i="2"/>
  <c r="G36" i="2"/>
  <c r="F36" i="2"/>
  <c r="B29" i="2"/>
  <c r="A29" i="2"/>
  <c r="L28" i="2"/>
  <c r="J28" i="2"/>
  <c r="I28" i="2"/>
  <c r="H28" i="2"/>
  <c r="G28" i="2"/>
  <c r="G37" i="2" s="1"/>
  <c r="B21" i="2"/>
  <c r="A21" i="2"/>
  <c r="L20" i="2"/>
  <c r="L21" i="2" s="1"/>
  <c r="J20" i="2"/>
  <c r="I20" i="2"/>
  <c r="H20" i="2"/>
  <c r="G20" i="2"/>
  <c r="F20" i="2"/>
  <c r="B13" i="2"/>
  <c r="A13" i="2"/>
  <c r="J12" i="2"/>
  <c r="I12" i="2"/>
  <c r="H12" i="2"/>
  <c r="G12" i="2"/>
  <c r="J86" i="2" l="1"/>
  <c r="J171" i="2" s="1"/>
  <c r="H21" i="2"/>
  <c r="H54" i="2"/>
  <c r="I86" i="2"/>
  <c r="I102" i="2"/>
  <c r="J70" i="2"/>
  <c r="H170" i="2"/>
  <c r="I170" i="2"/>
  <c r="F170" i="2"/>
  <c r="J153" i="2"/>
  <c r="G153" i="2"/>
  <c r="J136" i="2"/>
  <c r="F136" i="2"/>
  <c r="J119" i="2"/>
  <c r="F119" i="2"/>
  <c r="J102" i="2"/>
  <c r="F86" i="2"/>
  <c r="G86" i="2"/>
  <c r="H70" i="2"/>
  <c r="H171" i="2" s="1"/>
  <c r="F70" i="2"/>
  <c r="F54" i="2"/>
  <c r="J37" i="2"/>
  <c r="H37" i="2"/>
  <c r="I37" i="2"/>
  <c r="F37" i="2"/>
  <c r="J21" i="2"/>
  <c r="I21" i="2"/>
  <c r="G21" i="2"/>
  <c r="F21" i="2"/>
  <c r="L170" i="2"/>
  <c r="L153" i="2"/>
  <c r="L136" i="2"/>
  <c r="L119" i="2"/>
  <c r="L102" i="2"/>
  <c r="L70" i="2"/>
  <c r="L54" i="2"/>
  <c r="L37" i="2"/>
  <c r="G171" i="2" l="1"/>
  <c r="I171" i="2"/>
  <c r="F171" i="2"/>
  <c r="L171" i="2"/>
</calcChain>
</file>

<file path=xl/sharedStrings.xml><?xml version="1.0" encoding="utf-8"?>
<sst xmlns="http://schemas.openxmlformats.org/spreadsheetml/2006/main" count="271" uniqueCount="107">
  <si>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</si>
  <si>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</si>
  <si>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</si>
  <si>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</si>
  <si>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</si>
  <si>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</si>
  <si>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</si>
  <si>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</si>
  <si>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</si>
  <si>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</si>
  <si>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</si>
  <si>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</si>
  <si>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</si>
  <si>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</si>
  <si>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</si>
  <si>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</si>
  <si>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</si>
  <si>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</si>
  <si>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</si>
  <si>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</si>
  <si>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</si>
  <si>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</si>
  <si>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</si>
  <si>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</si>
  <si>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</si>
  <si>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</si>
  <si>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</si>
  <si>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горяч. блюдо</t>
  </si>
  <si>
    <t>гор.напиток</t>
  </si>
  <si>
    <t>Чай с сахаром</t>
  </si>
  <si>
    <t>Батон нарезной</t>
  </si>
  <si>
    <t>итого</t>
  </si>
  <si>
    <t>Обед</t>
  </si>
  <si>
    <t>1 блюдо</t>
  </si>
  <si>
    <t>2 блюдо</t>
  </si>
  <si>
    <t>гарнир</t>
  </si>
  <si>
    <t>Макаронные изделия (рожки) отварные с маслом сливочным</t>
  </si>
  <si>
    <t>напиток</t>
  </si>
  <si>
    <t>Напиток из сухофруктов</t>
  </si>
  <si>
    <t>хлеб черн.</t>
  </si>
  <si>
    <t>Хлеб ржаной</t>
  </si>
  <si>
    <t>Хлеб пшеничный</t>
  </si>
  <si>
    <t>Итого за день:</t>
  </si>
  <si>
    <t>Бутерброд с повидлом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</si>
  <si>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</si>
  <si>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</si>
  <si>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</si>
  <si>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</si>
  <si>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Напиток из яблок и изюма</t>
  </si>
  <si>
    <t>фрукты</t>
  </si>
  <si>
    <t>Яблоки</t>
  </si>
  <si>
    <t>Каша пшенная молочная</t>
  </si>
  <si>
    <t>Чай с сахаром и лимоном</t>
  </si>
  <si>
    <t>Суп-лапша домашняя с картофелем</t>
  </si>
  <si>
    <t>Плов из куриной грудки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</si>
  <si>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</si>
  <si>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</si>
  <si>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</si>
  <si>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</si>
  <si>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</si>
  <si>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Напиток из урюка</t>
  </si>
  <si>
    <t>Сырники из творога со сгущенным молоком</t>
  </si>
  <si>
    <t>Суп картофельный с горохом</t>
  </si>
  <si>
    <t>Компот из свежих яблок</t>
  </si>
  <si>
    <t>сладкое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</si>
  <si>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</si>
  <si>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</si>
  <si>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</si>
  <si>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Каша геркулесовая молочная</t>
  </si>
  <si>
    <t>Жаркое из птицы (куриных грудок)</t>
  </si>
  <si>
    <t xml:space="preserve"> доп.гарнир</t>
  </si>
  <si>
    <t>Суп гороховый с гренками</t>
  </si>
  <si>
    <t>Каша гречневая вязкая с маслом сливочным</t>
  </si>
  <si>
    <t>Напиток их сухофруктов</t>
  </si>
  <si>
    <t>Щи из свежей капусты с картофелем</t>
  </si>
  <si>
    <t xml:space="preserve">Хлеб пшеничный </t>
  </si>
  <si>
    <t>Каша ячневая молочная с маслом сливочным</t>
  </si>
  <si>
    <t>Среднее значение за период:</t>
  </si>
  <si>
    <t>Каша рисовая молочная с  маслом сливочным</t>
  </si>
  <si>
    <t>Чай с молоком и сахаром</t>
  </si>
  <si>
    <t>Запеканка картефельная с мясом,  маслом сливочным</t>
  </si>
  <si>
    <t>доп.гарнир</t>
  </si>
  <si>
    <t xml:space="preserve">Огурцы свежие </t>
  </si>
  <si>
    <t>Биточки рыбные  с овощами</t>
  </si>
  <si>
    <t>Тефтели  мясные с геркулесом</t>
  </si>
  <si>
    <t>Каша пшеничная (вязкая) с маслом сливочным</t>
  </si>
  <si>
    <t>Морковь свежая</t>
  </si>
  <si>
    <t>Овощи тушенные с мясом</t>
  </si>
  <si>
    <t xml:space="preserve">Бутерброд с сыром и маслом сливочным </t>
  </si>
  <si>
    <t>Котлеты "Нежные" из куриных грудок</t>
  </si>
  <si>
    <t>Булочка сдобная</t>
  </si>
  <si>
    <t xml:space="preserve">сладкое </t>
  </si>
  <si>
    <t xml:space="preserve">Каша пшенная молочная </t>
  </si>
  <si>
    <t>Суп картофельный с вермешелью</t>
  </si>
  <si>
    <t>Котлеты  из говядины с овощами</t>
  </si>
  <si>
    <t xml:space="preserve">Печенье 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</si>
  <si>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</si>
  <si>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</si>
  <si>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</si>
  <si>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</si>
  <si>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</si>
  <si>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</si>
  <si>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</si>
  <si>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</si>
  <si>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>Шницель куриный  в  томатном соусе</t>
  </si>
  <si>
    <t xml:space="preserve"> </t>
  </si>
  <si>
    <t>Шумилова Е.П.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</si>
</sst>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14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0" fontId="9" fillId="2" borderId="2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0" fontId="9" fillId="2" borderId="2" xfId="0" applyFont="1" applyFill="1" applyBorder="1" applyProtection="1">
      <protection locked="0"/>
    </xf>
    <xf numFmtId="0" fontId="9" fillId="0" borderId="7" xfId="0" applyFont="1" applyBorder="1"/>
    <xf numFmtId="0" fontId="9" fillId="0" borderId="12" xfId="0" applyFont="1" applyBorder="1"/>
    <xf numFmtId="0" fontId="9" fillId="2" borderId="1" xfId="0" applyFont="1" applyFill="1" applyBorder="1" applyProtection="1">
      <protection locked="0"/>
    </xf>
    <xf numFmtId="0" fontId="9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9" fillId="0" borderId="17" xfId="0" applyFont="1" applyBorder="1"/>
    <xf numFmtId="0" fontId="9" fillId="3" borderId="1" xfId="0" applyFont="1" applyFill="1" applyBorder="1"/>
    <xf numFmtId="0" fontId="9" fillId="3" borderId="1" xfId="0" applyFont="1" applyFill="1" applyBorder="1" applyAlignment="1">
      <alignment horizontal="right"/>
    </xf>
    <xf numFmtId="0" fontId="11" fillId="4" borderId="12" xfId="0" applyFont="1" applyFill="1" applyBorder="1"/>
    <xf numFmtId="0" fontId="9" fillId="3" borderId="1" xfId="0" applyFont="1" applyFill="1" applyBorder="1" applyAlignment="1">
      <alignment vertical="center"/>
    </xf>
    <xf numFmtId="0" fontId="9" fillId="3" borderId="17" xfId="0" applyFont="1" applyFill="1" applyBorder="1"/>
    <xf numFmtId="0" fontId="9" fillId="3" borderId="1" xfId="0" applyFont="1" applyFill="1" applyBorder="1" applyAlignment="1"/>
    <xf numFmtId="0" fontId="10" fillId="0" borderId="1" xfId="0" applyFont="1" applyBorder="1" applyAlignment="1" applyProtection="1">
      <alignment horizontal="left"/>
      <protection locked="0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3" borderId="8" xfId="0" applyFont="1" applyFill="1" applyBorder="1"/>
    <xf numFmtId="0" fontId="9" fillId="2" borderId="8" xfId="0" applyFont="1" applyFill="1" applyBorder="1" applyAlignment="1" applyProtection="1">
      <alignment horizontal="center" vertical="top" wrapText="1"/>
      <protection locked="0"/>
    </xf>
    <xf numFmtId="49" fontId="9" fillId="2" borderId="23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2" xfId="0" applyFont="1" applyFill="1" applyBorder="1"/>
    <xf numFmtId="0" fontId="9" fillId="2" borderId="1" xfId="0" applyFont="1" applyFill="1" applyBorder="1" applyAlignment="1" applyProtection="1">
      <alignment horizontal="center" vertical="top" wrapText="1"/>
      <protection locked="0"/>
    </xf>
    <xf numFmtId="49" fontId="9" fillId="2" borderId="2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24" xfId="0" applyFont="1" applyFill="1" applyBorder="1" applyAlignment="1" applyProtection="1">
      <alignment horizontal="center" vertical="top" wrapText="1"/>
      <protection locked="0"/>
    </xf>
    <xf numFmtId="0" fontId="9" fillId="5" borderId="18" xfId="0" applyFont="1" applyFill="1" applyBorder="1" applyAlignment="1">
      <alignment horizontal="center"/>
    </xf>
    <xf numFmtId="0" fontId="9" fillId="5" borderId="19" xfId="0" applyFont="1" applyFill="1" applyBorder="1" applyAlignment="1">
      <alignment horizontal="center"/>
    </xf>
    <xf numFmtId="0" fontId="9" fillId="5" borderId="19" xfId="0" applyFont="1" applyFill="1" applyBorder="1" applyAlignment="1">
      <alignment vertical="top" wrapText="1"/>
    </xf>
    <xf numFmtId="0" fontId="9" fillId="5" borderId="19" xfId="0" applyFont="1" applyFill="1" applyBorder="1" applyAlignment="1">
      <alignment horizontal="center" vertical="top" wrapText="1"/>
    </xf>
    <xf numFmtId="164" fontId="9" fillId="5" borderId="19" xfId="0" applyNumberFormat="1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2" borderId="23" xfId="0" applyFont="1" applyFill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horizontal="right" vertical="top" wrapText="1"/>
      <protection locked="0"/>
    </xf>
    <xf numFmtId="2" fontId="9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4" fontId="9" fillId="2" borderId="8" xfId="0" applyNumberFormat="1" applyFont="1" applyFill="1" applyBorder="1" applyAlignment="1" applyProtection="1">
      <alignment horizontal="center" vertical="top" wrapText="1"/>
      <protection locked="0"/>
    </xf>
    <xf numFmtId="4" fontId="9" fillId="2" borderId="1" xfId="0" applyNumberFormat="1" applyFont="1" applyFill="1" applyBorder="1" applyAlignment="1" applyProtection="1">
      <alignment horizontal="center" vertical="top" wrapText="1"/>
      <protection locked="0"/>
    </xf>
    <xf numFmtId="4" fontId="9" fillId="0" borderId="1" xfId="0" applyNumberFormat="1" applyFont="1" applyBorder="1" applyAlignment="1">
      <alignment horizontal="center" vertical="top" wrapText="1"/>
    </xf>
    <xf numFmtId="3" fontId="9" fillId="3" borderId="9" xfId="0" applyNumberFormat="1" applyFont="1" applyFill="1" applyBorder="1" applyAlignment="1" applyProtection="1">
      <alignment horizontal="right"/>
      <protection locked="0"/>
    </xf>
    <xf numFmtId="3" fontId="9" fillId="3" borderId="13" xfId="0" applyNumberFormat="1" applyFont="1" applyFill="1" applyBorder="1" applyAlignment="1" applyProtection="1">
      <alignment horizontal="right"/>
      <protection locked="0"/>
    </xf>
    <xf numFmtId="3" fontId="9" fillId="3" borderId="14" xfId="0" applyNumberFormat="1" applyFont="1" applyFill="1" applyBorder="1" applyAlignment="1" applyProtection="1">
      <alignment horizontal="right"/>
      <protection locked="0"/>
    </xf>
    <xf numFmtId="4" fontId="9" fillId="3" borderId="9" xfId="0" applyNumberFormat="1" applyFont="1" applyFill="1" applyBorder="1" applyAlignment="1" applyProtection="1">
      <alignment horizontal="right"/>
      <protection locked="0"/>
    </xf>
    <xf numFmtId="4" fontId="9" fillId="3" borderId="13" xfId="0" applyNumberFormat="1" applyFont="1" applyFill="1" applyBorder="1" applyAlignment="1" applyProtection="1">
      <alignment horizontal="right"/>
      <protection locked="0"/>
    </xf>
    <xf numFmtId="4" fontId="9" fillId="3" borderId="14" xfId="0" applyNumberFormat="1" applyFont="1" applyFill="1" applyBorder="1" applyAlignment="1" applyProtection="1">
      <alignment horizontal="right"/>
      <protection locked="0"/>
    </xf>
    <xf numFmtId="3" fontId="9" fillId="2" borderId="1" xfId="0" applyNumberFormat="1" applyFont="1" applyFill="1" applyBorder="1" applyAlignment="1" applyProtection="1">
      <alignment horizontal="right" vertical="top" wrapText="1"/>
      <protection locked="0"/>
    </xf>
    <xf numFmtId="3" fontId="9" fillId="2" borderId="1" xfId="0" applyNumberFormat="1" applyFont="1" applyFill="1" applyBorder="1" applyAlignment="1" applyProtection="1">
      <alignment horizontal="center" vertical="top" wrapText="1"/>
      <protection locked="0"/>
    </xf>
    <xf numFmtId="3" fontId="9" fillId="0" borderId="1" xfId="0" applyNumberFormat="1" applyFont="1" applyBorder="1" applyAlignment="1">
      <alignment horizontal="center" vertical="top" wrapText="1"/>
    </xf>
    <xf numFmtId="3" fontId="9" fillId="3" borderId="1" xfId="0" applyNumberFormat="1" applyFont="1" applyFill="1" applyBorder="1" applyAlignment="1">
      <alignment horizontal="right"/>
    </xf>
    <xf numFmtId="0" fontId="13" fillId="5" borderId="20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14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94"/>
      <c r="D1" s="95"/>
      <c r="E1" s="95"/>
      <c r="F1" s="3" t="s">
        <v>1</v>
      </c>
      <c r="G1" s="1" t="s">
        <v>2</v>
      </c>
      <c r="H1" s="96" t="s">
        <v>3</v>
      </c>
      <c r="I1" s="97"/>
      <c r="J1" s="97"/>
      <c r="K1" s="97"/>
    </row>
    <row r="2" spans="1:12" ht="18">
      <c r="A2" s="4" t="s">
        <v>4</v>
      </c>
      <c r="C2" s="1"/>
      <c r="G2" s="1" t="s">
        <v>5</v>
      </c>
      <c r="H2" s="97" t="s">
        <v>106</v>
      </c>
      <c r="I2" s="97"/>
      <c r="J2" s="97"/>
      <c r="K2" s="97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9</v>
      </c>
      <c r="J3" s="18">
        <v>2025</v>
      </c>
      <c r="K3" s="19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20" t="s">
        <v>22</v>
      </c>
      <c r="L5" s="12" t="s">
        <v>23</v>
      </c>
    </row>
    <row r="6" spans="1:12" ht="15">
      <c r="A6" s="35">
        <v>1</v>
      </c>
      <c r="B6" s="36">
        <v>1</v>
      </c>
      <c r="C6" s="22" t="s">
        <v>24</v>
      </c>
      <c r="D6" s="37" t="s">
        <v>25</v>
      </c>
      <c r="E6" s="13" t="s">
        <v>26</v>
      </c>
      <c r="F6" s="80">
        <v>40</v>
      </c>
      <c r="G6" s="38">
        <v>2.36</v>
      </c>
      <c r="H6" s="38">
        <v>7.49</v>
      </c>
      <c r="I6" s="38">
        <v>14.89</v>
      </c>
      <c r="J6" s="38">
        <v>136</v>
      </c>
      <c r="K6" s="39"/>
      <c r="L6" s="40">
        <v>46.12</v>
      </c>
    </row>
    <row r="7" spans="1:12" ht="15">
      <c r="A7" s="41"/>
      <c r="B7" s="42"/>
      <c r="C7" s="23"/>
      <c r="D7" s="43" t="s">
        <v>27</v>
      </c>
      <c r="E7" s="14" t="s">
        <v>78</v>
      </c>
      <c r="F7" s="81">
        <v>185</v>
      </c>
      <c r="G7" s="44">
        <v>9.24</v>
      </c>
      <c r="H7" s="44">
        <v>9.16</v>
      </c>
      <c r="I7" s="44">
        <v>28.23</v>
      </c>
      <c r="J7" s="44">
        <v>218.12</v>
      </c>
      <c r="K7" s="45"/>
      <c r="L7" s="46"/>
    </row>
    <row r="8" spans="1:12" ht="15">
      <c r="A8" s="41"/>
      <c r="B8" s="42"/>
      <c r="C8" s="23"/>
      <c r="D8" s="28" t="s">
        <v>28</v>
      </c>
      <c r="E8" s="15" t="s">
        <v>79</v>
      </c>
      <c r="F8" s="82">
        <v>200</v>
      </c>
      <c r="G8" s="44">
        <v>1.52</v>
      </c>
      <c r="H8" s="44">
        <v>1.35</v>
      </c>
      <c r="I8" s="44">
        <v>8.92</v>
      </c>
      <c r="J8" s="44">
        <v>53.07</v>
      </c>
      <c r="K8" s="45"/>
      <c r="L8" s="46"/>
    </row>
    <row r="9" spans="1:12" ht="15">
      <c r="A9" s="41"/>
      <c r="B9" s="42"/>
      <c r="C9" s="23"/>
      <c r="D9" s="28" t="s">
        <v>25</v>
      </c>
      <c r="E9" s="15" t="s">
        <v>30</v>
      </c>
      <c r="F9" s="82">
        <v>75</v>
      </c>
      <c r="G9" s="46">
        <v>5.6</v>
      </c>
      <c r="H9" s="46">
        <v>2.16</v>
      </c>
      <c r="I9" s="46">
        <v>35.36</v>
      </c>
      <c r="J9" s="46">
        <v>195.52</v>
      </c>
      <c r="K9" s="45"/>
      <c r="L9" s="46"/>
    </row>
    <row r="10" spans="1:12" ht="15">
      <c r="A10" s="41"/>
      <c r="B10" s="42"/>
      <c r="C10" s="23"/>
      <c r="D10" s="24"/>
      <c r="E10" s="47"/>
      <c r="F10" s="44"/>
      <c r="G10" s="44"/>
      <c r="H10" s="44"/>
      <c r="I10" s="44"/>
      <c r="J10" s="44"/>
      <c r="K10" s="45"/>
      <c r="L10" s="46"/>
    </row>
    <row r="11" spans="1:12" ht="15">
      <c r="A11" s="41"/>
      <c r="B11" s="42"/>
      <c r="C11" s="23"/>
      <c r="D11" s="24"/>
      <c r="E11" s="47"/>
      <c r="F11" s="44"/>
      <c r="G11" s="44"/>
      <c r="H11" s="44"/>
      <c r="I11" s="44"/>
      <c r="J11" s="44"/>
      <c r="K11" s="45"/>
      <c r="L11" s="46"/>
    </row>
    <row r="12" spans="1:12" ht="15">
      <c r="A12" s="48"/>
      <c r="B12" s="49"/>
      <c r="C12" s="25"/>
      <c r="D12" s="26" t="s">
        <v>31</v>
      </c>
      <c r="E12" s="50"/>
      <c r="F12" s="51">
        <f>SUM(F6:F11)</f>
        <v>500</v>
      </c>
      <c r="G12" s="52">
        <f>SUM(G6:G11)</f>
        <v>18.72</v>
      </c>
      <c r="H12" s="52">
        <f t="shared" ref="H12:J12" si="0">SUM(H6:H11)</f>
        <v>20.16</v>
      </c>
      <c r="I12" s="52">
        <f t="shared" si="0"/>
        <v>87.4</v>
      </c>
      <c r="J12" s="52">
        <f t="shared" si="0"/>
        <v>602.71</v>
      </c>
      <c r="K12" s="53"/>
      <c r="L12" s="54">
        <v>46.12</v>
      </c>
    </row>
    <row r="13" spans="1:12" ht="15">
      <c r="A13" s="55">
        <f>A6</f>
        <v>1</v>
      </c>
      <c r="B13" s="56">
        <f>B6</f>
        <v>1</v>
      </c>
      <c r="C13" s="27" t="s">
        <v>32</v>
      </c>
      <c r="D13" s="28" t="s">
        <v>33</v>
      </c>
      <c r="E13" s="15" t="s">
        <v>67</v>
      </c>
      <c r="F13" s="29">
        <v>205</v>
      </c>
      <c r="G13" s="57">
        <v>6.57</v>
      </c>
      <c r="H13" s="57">
        <v>8.69</v>
      </c>
      <c r="I13" s="57">
        <v>16.03</v>
      </c>
      <c r="J13" s="57">
        <v>293.10000000000002</v>
      </c>
      <c r="K13" s="58"/>
      <c r="L13" s="46">
        <v>89.9</v>
      </c>
    </row>
    <row r="14" spans="1:12" ht="15">
      <c r="A14" s="41"/>
      <c r="B14" s="42"/>
      <c r="C14" s="30"/>
      <c r="D14" s="28" t="s">
        <v>34</v>
      </c>
      <c r="E14" s="15" t="s">
        <v>80</v>
      </c>
      <c r="F14" s="29">
        <v>183</v>
      </c>
      <c r="G14" s="57">
        <v>15.06</v>
      </c>
      <c r="H14" s="57">
        <v>16.809999999999999</v>
      </c>
      <c r="I14" s="57">
        <v>52.95</v>
      </c>
      <c r="J14" s="57">
        <v>296.3</v>
      </c>
      <c r="K14" s="58"/>
      <c r="L14" s="46"/>
    </row>
    <row r="15" spans="1:12" ht="15">
      <c r="A15" s="41"/>
      <c r="B15" s="42"/>
      <c r="C15" s="23"/>
      <c r="D15" s="28" t="s">
        <v>81</v>
      </c>
      <c r="E15" s="15" t="s">
        <v>82</v>
      </c>
      <c r="F15" s="31">
        <v>50</v>
      </c>
      <c r="G15" s="57">
        <v>0.84</v>
      </c>
      <c r="H15" s="57">
        <v>2.5</v>
      </c>
      <c r="I15" s="57">
        <v>4.2</v>
      </c>
      <c r="J15" s="57">
        <v>42.84</v>
      </c>
      <c r="K15" s="58"/>
      <c r="L15" s="46"/>
    </row>
    <row r="16" spans="1:12" ht="15">
      <c r="A16" s="41"/>
      <c r="B16" s="42"/>
      <c r="C16" s="23"/>
      <c r="D16" s="28" t="s">
        <v>37</v>
      </c>
      <c r="E16" s="15" t="s">
        <v>38</v>
      </c>
      <c r="F16" s="28">
        <v>200</v>
      </c>
      <c r="G16" s="57">
        <v>0.7</v>
      </c>
      <c r="H16" s="57">
        <v>0.1</v>
      </c>
      <c r="I16" s="57">
        <v>22.03</v>
      </c>
      <c r="J16" s="57">
        <v>92.9</v>
      </c>
      <c r="K16" s="58"/>
      <c r="L16" s="46"/>
    </row>
    <row r="17" spans="1:12" ht="15">
      <c r="A17" s="41"/>
      <c r="B17" s="42"/>
      <c r="C17" s="23"/>
      <c r="D17" s="32" t="s">
        <v>25</v>
      </c>
      <c r="E17" s="16" t="s">
        <v>41</v>
      </c>
      <c r="F17" s="32">
        <v>20</v>
      </c>
      <c r="G17" s="57">
        <v>1.52</v>
      </c>
      <c r="H17" s="57">
        <v>0.16</v>
      </c>
      <c r="I17" s="57">
        <v>9.84</v>
      </c>
      <c r="J17" s="57">
        <v>47</v>
      </c>
      <c r="K17" s="58"/>
      <c r="L17" s="46"/>
    </row>
    <row r="18" spans="1:12" ht="15">
      <c r="A18" s="41"/>
      <c r="B18" s="42"/>
      <c r="C18" s="23"/>
      <c r="D18" s="28" t="s">
        <v>39</v>
      </c>
      <c r="E18" s="16" t="s">
        <v>40</v>
      </c>
      <c r="F18" s="32">
        <v>45</v>
      </c>
      <c r="G18" s="57">
        <v>2.97</v>
      </c>
      <c r="H18" s="57">
        <v>0.54</v>
      </c>
      <c r="I18" s="57">
        <v>17.82</v>
      </c>
      <c r="J18" s="57">
        <v>89.1</v>
      </c>
      <c r="K18" s="58"/>
      <c r="L18" s="46"/>
    </row>
    <row r="19" spans="1:12" ht="15">
      <c r="A19" s="41"/>
      <c r="B19" s="42"/>
      <c r="C19" s="23"/>
      <c r="D19" s="24"/>
      <c r="E19" s="47"/>
      <c r="F19" s="44"/>
      <c r="G19" s="44"/>
      <c r="H19" s="44"/>
      <c r="I19" s="44"/>
      <c r="J19" s="44"/>
      <c r="K19" s="58"/>
      <c r="L19" s="46"/>
    </row>
    <row r="20" spans="1:12" ht="15">
      <c r="A20" s="48"/>
      <c r="B20" s="49"/>
      <c r="C20" s="25"/>
      <c r="D20" s="26" t="s">
        <v>31</v>
      </c>
      <c r="E20" s="50"/>
      <c r="F20" s="52">
        <f>SUM(F13:F19)</f>
        <v>703</v>
      </c>
      <c r="G20" s="54">
        <f>SUM(G13:G19)</f>
        <v>27.66</v>
      </c>
      <c r="H20" s="54">
        <f>SUM(H13:H19)</f>
        <v>28.8</v>
      </c>
      <c r="I20" s="54">
        <f>SUM(I13:I19)</f>
        <v>122.87</v>
      </c>
      <c r="J20" s="54">
        <f>SUM(J13:J19)</f>
        <v>861.24000000000012</v>
      </c>
      <c r="K20" s="53"/>
      <c r="L20" s="79">
        <f>SUM(L13:L19)</f>
        <v>89.9</v>
      </c>
    </row>
    <row r="21" spans="1:12" ht="15">
      <c r="A21" s="59">
        <f>A6</f>
        <v>1</v>
      </c>
      <c r="B21" s="60">
        <f>B6</f>
        <v>1</v>
      </c>
      <c r="C21" s="90" t="s">
        <v>42</v>
      </c>
      <c r="D21" s="91"/>
      <c r="E21" s="61"/>
      <c r="F21" s="62">
        <f>F12+F20</f>
        <v>1203</v>
      </c>
      <c r="G21" s="62">
        <f>G12+G20</f>
        <v>46.379999999999995</v>
      </c>
      <c r="H21" s="62">
        <f>H12+H20</f>
        <v>48.96</v>
      </c>
      <c r="I21" s="62">
        <f>I12+I20</f>
        <v>210.27</v>
      </c>
      <c r="J21" s="62">
        <f>J12+J20</f>
        <v>1463.9500000000003</v>
      </c>
      <c r="K21" s="62"/>
      <c r="L21" s="63">
        <f>L12+L20</f>
        <v>136.02000000000001</v>
      </c>
    </row>
    <row r="22" spans="1:12" ht="15">
      <c r="A22" s="64">
        <v>1</v>
      </c>
      <c r="B22" s="42">
        <v>2</v>
      </c>
      <c r="C22" s="22" t="s">
        <v>24</v>
      </c>
      <c r="D22" s="37" t="s">
        <v>49</v>
      </c>
      <c r="E22" s="13" t="s">
        <v>50</v>
      </c>
      <c r="F22" s="80">
        <v>100</v>
      </c>
      <c r="G22" s="40">
        <v>0.4</v>
      </c>
      <c r="H22" s="40">
        <v>0.4</v>
      </c>
      <c r="I22" s="40">
        <v>9.8000000000000007</v>
      </c>
      <c r="J22" s="40">
        <v>47</v>
      </c>
      <c r="K22" s="65"/>
      <c r="L22" s="40">
        <v>46.12</v>
      </c>
    </row>
    <row r="23" spans="1:12" ht="15">
      <c r="A23" s="64"/>
      <c r="B23" s="42"/>
      <c r="C23" s="23"/>
      <c r="D23" s="43" t="s">
        <v>44</v>
      </c>
      <c r="E23" s="14" t="s">
        <v>45</v>
      </c>
      <c r="F23" s="81">
        <v>155</v>
      </c>
      <c r="G23" s="46">
        <v>11.47</v>
      </c>
      <c r="H23" s="46">
        <v>14.42</v>
      </c>
      <c r="I23" s="46">
        <v>36.78</v>
      </c>
      <c r="J23" s="46">
        <v>356.1</v>
      </c>
      <c r="K23" s="58"/>
      <c r="L23" s="46"/>
    </row>
    <row r="24" spans="1:12" ht="15">
      <c r="A24" s="64"/>
      <c r="B24" s="42"/>
      <c r="C24" s="23"/>
      <c r="D24" s="28" t="s">
        <v>28</v>
      </c>
      <c r="E24" s="15" t="s">
        <v>46</v>
      </c>
      <c r="F24" s="82">
        <v>200</v>
      </c>
      <c r="G24" s="46">
        <v>3.17</v>
      </c>
      <c r="H24" s="46">
        <v>2.68</v>
      </c>
      <c r="I24" s="46">
        <v>9.98</v>
      </c>
      <c r="J24" s="46">
        <v>60.1</v>
      </c>
      <c r="K24" s="58"/>
      <c r="L24" s="46"/>
    </row>
    <row r="25" spans="1:12" ht="15">
      <c r="A25" s="64"/>
      <c r="B25" s="42"/>
      <c r="C25" s="23"/>
      <c r="D25" s="28" t="s">
        <v>25</v>
      </c>
      <c r="E25" s="15" t="s">
        <v>30</v>
      </c>
      <c r="F25" s="82">
        <v>45</v>
      </c>
      <c r="G25" s="46">
        <v>3.37</v>
      </c>
      <c r="H25" s="46">
        <v>1.3</v>
      </c>
      <c r="I25" s="46">
        <v>23.13</v>
      </c>
      <c r="J25" s="46">
        <v>117.9</v>
      </c>
      <c r="K25" s="58"/>
      <c r="L25" s="46"/>
    </row>
    <row r="26" spans="1:12" ht="15">
      <c r="A26" s="64"/>
      <c r="B26" s="42"/>
      <c r="C26" s="23"/>
      <c r="D26" s="24"/>
      <c r="E26" s="47"/>
      <c r="F26" s="44"/>
      <c r="G26" s="46"/>
      <c r="H26" s="46"/>
      <c r="I26" s="46"/>
      <c r="J26" s="46"/>
      <c r="K26" s="58"/>
      <c r="L26" s="46"/>
    </row>
    <row r="27" spans="1:12" ht="15">
      <c r="A27" s="64"/>
      <c r="B27" s="42"/>
      <c r="C27" s="23"/>
      <c r="D27" s="24"/>
      <c r="E27" s="47"/>
      <c r="F27" s="44"/>
      <c r="G27" s="46"/>
      <c r="H27" s="46"/>
      <c r="I27" s="46"/>
      <c r="J27" s="46"/>
      <c r="K27" s="58"/>
      <c r="L27" s="46"/>
    </row>
    <row r="28" spans="1:12" ht="15">
      <c r="A28" s="66"/>
      <c r="B28" s="49"/>
      <c r="C28" s="25"/>
      <c r="D28" s="26" t="s">
        <v>31</v>
      </c>
      <c r="E28" s="50"/>
      <c r="F28" s="51">
        <f>SUM(F22:F27)</f>
        <v>500</v>
      </c>
      <c r="G28" s="54">
        <f>SUM(G22:G27)</f>
        <v>18.41</v>
      </c>
      <c r="H28" s="54">
        <f>SUM(H22:H27)</f>
        <v>18.8</v>
      </c>
      <c r="I28" s="54">
        <f>SUM(I22:I27)</f>
        <v>79.69</v>
      </c>
      <c r="J28" s="54">
        <f>SUM(J22:J27)</f>
        <v>581.1</v>
      </c>
      <c r="K28" s="53"/>
      <c r="L28" s="54">
        <f>SUM(L22:L27)</f>
        <v>46.12</v>
      </c>
    </row>
    <row r="29" spans="1:12" ht="15">
      <c r="A29" s="56">
        <f>A22</f>
        <v>1</v>
      </c>
      <c r="B29" s="56">
        <f>B22</f>
        <v>2</v>
      </c>
      <c r="C29" s="27" t="s">
        <v>32</v>
      </c>
      <c r="D29" s="28" t="s">
        <v>33</v>
      </c>
      <c r="E29" s="15" t="s">
        <v>47</v>
      </c>
      <c r="F29" s="33">
        <v>210</v>
      </c>
      <c r="G29" s="44">
        <v>11.9</v>
      </c>
      <c r="H29" s="44">
        <v>16.52</v>
      </c>
      <c r="I29" s="44">
        <v>23.56</v>
      </c>
      <c r="J29" s="44">
        <v>299.25</v>
      </c>
      <c r="K29" s="58"/>
      <c r="L29" s="46">
        <v>89.9</v>
      </c>
    </row>
    <row r="30" spans="1:12" ht="15">
      <c r="A30" s="64"/>
      <c r="B30" s="42"/>
      <c r="C30" s="23"/>
      <c r="D30" s="28" t="s">
        <v>34</v>
      </c>
      <c r="E30" s="15" t="s">
        <v>83</v>
      </c>
      <c r="F30" s="33">
        <v>100</v>
      </c>
      <c r="G30" s="44">
        <v>5.58</v>
      </c>
      <c r="H30" s="44">
        <v>6.28</v>
      </c>
      <c r="I30" s="44">
        <v>20.95</v>
      </c>
      <c r="J30" s="44">
        <v>160.19999999999999</v>
      </c>
      <c r="K30" s="58"/>
      <c r="L30" s="46"/>
    </row>
    <row r="31" spans="1:12" ht="30">
      <c r="A31" s="64"/>
      <c r="B31" s="42"/>
      <c r="C31" s="23"/>
      <c r="D31" s="28" t="s">
        <v>35</v>
      </c>
      <c r="E31" s="15" t="s">
        <v>36</v>
      </c>
      <c r="F31" s="33">
        <v>153</v>
      </c>
      <c r="G31" s="44">
        <v>5.68</v>
      </c>
      <c r="H31" s="44">
        <v>2.88</v>
      </c>
      <c r="I31" s="44">
        <v>31.96</v>
      </c>
      <c r="J31" s="44">
        <v>176.1</v>
      </c>
      <c r="K31" s="58"/>
      <c r="L31" s="46"/>
    </row>
    <row r="32" spans="1:12" ht="15">
      <c r="A32" s="64"/>
      <c r="B32" s="42"/>
      <c r="C32" s="23"/>
      <c r="D32" s="28" t="s">
        <v>37</v>
      </c>
      <c r="E32" s="15" t="s">
        <v>48</v>
      </c>
      <c r="F32" s="33">
        <v>200</v>
      </c>
      <c r="G32" s="44">
        <v>0.2</v>
      </c>
      <c r="H32" s="44">
        <v>0.1</v>
      </c>
      <c r="I32" s="44">
        <v>19.82</v>
      </c>
      <c r="J32" s="44">
        <v>68.12</v>
      </c>
      <c r="K32" s="58"/>
      <c r="L32" s="46"/>
    </row>
    <row r="33" spans="1:12" ht="15">
      <c r="A33" s="64"/>
      <c r="B33" s="42"/>
      <c r="C33" s="23"/>
      <c r="D33" s="28" t="s">
        <v>39</v>
      </c>
      <c r="E33" s="15" t="s">
        <v>40</v>
      </c>
      <c r="F33" s="33">
        <v>40</v>
      </c>
      <c r="G33" s="44">
        <v>2.64</v>
      </c>
      <c r="H33" s="44">
        <v>0.48</v>
      </c>
      <c r="I33" s="44">
        <v>15.84</v>
      </c>
      <c r="J33" s="44">
        <v>79.2</v>
      </c>
      <c r="K33" s="58"/>
      <c r="L33" s="46"/>
    </row>
    <row r="34" spans="1:12" ht="15">
      <c r="A34" s="64"/>
      <c r="B34" s="42"/>
      <c r="C34" s="23"/>
      <c r="D34" s="28"/>
      <c r="E34" s="17"/>
      <c r="F34" s="17"/>
      <c r="G34" s="44"/>
      <c r="H34" s="44"/>
      <c r="I34" s="44"/>
      <c r="J34" s="44"/>
      <c r="K34" s="58"/>
      <c r="L34" s="46"/>
    </row>
    <row r="35" spans="1:12" ht="15">
      <c r="A35" s="64"/>
      <c r="B35" s="42"/>
      <c r="C35" s="23"/>
      <c r="D35" s="24"/>
      <c r="E35" s="47"/>
      <c r="F35" s="44"/>
      <c r="G35" s="44"/>
      <c r="H35" s="44"/>
      <c r="I35" s="44"/>
      <c r="J35" s="44"/>
      <c r="K35" s="58"/>
      <c r="L35" s="46"/>
    </row>
    <row r="36" spans="1:12" ht="15">
      <c r="A36" s="66"/>
      <c r="B36" s="49"/>
      <c r="C36" s="25"/>
      <c r="D36" s="26" t="s">
        <v>31</v>
      </c>
      <c r="E36" s="50"/>
      <c r="F36" s="52">
        <f>SUM(F29:F35)</f>
        <v>703</v>
      </c>
      <c r="G36" s="54">
        <f>SUM(G29:G35)</f>
        <v>26</v>
      </c>
      <c r="H36" s="54">
        <f>SUM(H29:H35)</f>
        <v>26.26</v>
      </c>
      <c r="I36" s="54">
        <f>SUM(I29:I35)</f>
        <v>112.13</v>
      </c>
      <c r="J36" s="54">
        <f>SUM(J29:J35)</f>
        <v>782.87</v>
      </c>
      <c r="K36" s="53"/>
      <c r="L36" s="54">
        <f>SUM(L29:L35)</f>
        <v>89.9</v>
      </c>
    </row>
    <row r="37" spans="1:12" ht="15.75" customHeight="1">
      <c r="A37" s="67">
        <f>A22</f>
        <v>1</v>
      </c>
      <c r="B37" s="67">
        <f>B22</f>
        <v>2</v>
      </c>
      <c r="C37" s="90" t="s">
        <v>42</v>
      </c>
      <c r="D37" s="91"/>
      <c r="E37" s="61"/>
      <c r="F37" s="62">
        <f>F28+F36</f>
        <v>1203</v>
      </c>
      <c r="G37" s="62">
        <f>G28+G36</f>
        <v>44.41</v>
      </c>
      <c r="H37" s="62">
        <f>H28+H36</f>
        <v>45.06</v>
      </c>
      <c r="I37" s="62">
        <f>I28+I36</f>
        <v>191.82</v>
      </c>
      <c r="J37" s="62">
        <f>J28+J36</f>
        <v>1363.97</v>
      </c>
      <c r="K37" s="62"/>
      <c r="L37" s="63">
        <f>L28+L36</f>
        <v>136.02000000000001</v>
      </c>
    </row>
    <row r="38" spans="1:12" ht="15">
      <c r="A38" s="35">
        <v>1</v>
      </c>
      <c r="B38" s="36">
        <v>3</v>
      </c>
      <c r="C38" s="22" t="s">
        <v>24</v>
      </c>
      <c r="D38" s="37" t="s">
        <v>25</v>
      </c>
      <c r="E38" s="13" t="s">
        <v>43</v>
      </c>
      <c r="F38" s="80">
        <v>60</v>
      </c>
      <c r="G38" s="38">
        <v>2.37</v>
      </c>
      <c r="H38" s="38">
        <v>0.87</v>
      </c>
      <c r="I38" s="38">
        <v>34.92</v>
      </c>
      <c r="J38" s="38">
        <v>153.6</v>
      </c>
      <c r="K38" s="65"/>
      <c r="L38" s="40">
        <v>46.12</v>
      </c>
    </row>
    <row r="39" spans="1:12" ht="15">
      <c r="A39" s="41"/>
      <c r="B39" s="42"/>
      <c r="C39" s="23"/>
      <c r="D39" s="43" t="s">
        <v>44</v>
      </c>
      <c r="E39" s="14" t="s">
        <v>51</v>
      </c>
      <c r="F39" s="81">
        <v>200</v>
      </c>
      <c r="G39" s="44">
        <v>13.6</v>
      </c>
      <c r="H39" s="44">
        <v>17.670000000000002</v>
      </c>
      <c r="I39" s="44">
        <v>23.55</v>
      </c>
      <c r="J39" s="44">
        <v>305.5</v>
      </c>
      <c r="K39" s="58"/>
      <c r="L39" s="46"/>
    </row>
    <row r="40" spans="1:12" ht="15">
      <c r="A40" s="41"/>
      <c r="B40" s="42"/>
      <c r="C40" s="23"/>
      <c r="D40" s="28" t="s">
        <v>28</v>
      </c>
      <c r="E40" s="15" t="s">
        <v>52</v>
      </c>
      <c r="F40" s="82">
        <v>200</v>
      </c>
      <c r="G40" s="44">
        <v>0.13</v>
      </c>
      <c r="H40" s="44">
        <v>0.02</v>
      </c>
      <c r="I40" s="44">
        <v>8.1999999999999993</v>
      </c>
      <c r="J40" s="44">
        <v>34.020000000000003</v>
      </c>
      <c r="K40" s="58"/>
      <c r="L40" s="46"/>
    </row>
    <row r="41" spans="1:12" ht="15">
      <c r="A41" s="41"/>
      <c r="B41" s="42"/>
      <c r="C41" s="23"/>
      <c r="D41" s="28" t="s">
        <v>25</v>
      </c>
      <c r="E41" s="15" t="s">
        <v>30</v>
      </c>
      <c r="F41" s="82">
        <v>40</v>
      </c>
      <c r="G41" s="44">
        <v>2.99</v>
      </c>
      <c r="H41" s="44">
        <v>1.1499999999999999</v>
      </c>
      <c r="I41" s="44">
        <v>20.56</v>
      </c>
      <c r="J41" s="44">
        <v>104.8</v>
      </c>
      <c r="K41" s="58"/>
      <c r="L41" s="46"/>
    </row>
    <row r="42" spans="1:12" ht="15">
      <c r="A42" s="41"/>
      <c r="B42" s="42"/>
      <c r="C42" s="23"/>
      <c r="D42" s="24"/>
      <c r="E42" s="47"/>
      <c r="F42" s="44"/>
      <c r="G42" s="44"/>
      <c r="H42" s="44"/>
      <c r="I42" s="44"/>
      <c r="J42" s="44"/>
      <c r="K42" s="58"/>
      <c r="L42" s="46"/>
    </row>
    <row r="43" spans="1:12" ht="15">
      <c r="A43" s="41"/>
      <c r="B43" s="42"/>
      <c r="C43" s="23"/>
      <c r="D43" s="24"/>
      <c r="E43" s="47"/>
      <c r="F43" s="44"/>
      <c r="G43" s="44"/>
      <c r="H43" s="44"/>
      <c r="I43" s="44"/>
      <c r="J43" s="44"/>
      <c r="K43" s="58"/>
      <c r="L43" s="46"/>
    </row>
    <row r="44" spans="1:12" ht="15">
      <c r="A44" s="48"/>
      <c r="B44" s="49"/>
      <c r="C44" s="25"/>
      <c r="D44" s="26" t="s">
        <v>31</v>
      </c>
      <c r="E44" s="50"/>
      <c r="F44" s="51">
        <f>SUM(F38:F43)</f>
        <v>500</v>
      </c>
      <c r="G44" s="52">
        <f>SUM(G38:G43)</f>
        <v>19.089999999999996</v>
      </c>
      <c r="H44" s="52">
        <f>SUM(H38:H43)</f>
        <v>19.71</v>
      </c>
      <c r="I44" s="52">
        <f>SUM(I38:I43)</f>
        <v>87.23</v>
      </c>
      <c r="J44" s="68">
        <f>SUM(J38:J43)</f>
        <v>597.91999999999996</v>
      </c>
      <c r="K44" s="53"/>
      <c r="L44" s="54">
        <f>SUM(L38:L43)</f>
        <v>46.12</v>
      </c>
    </row>
    <row r="45" spans="1:12" ht="15">
      <c r="A45" s="55">
        <f>A38</f>
        <v>1</v>
      </c>
      <c r="B45" s="56">
        <f>B38</f>
        <v>3</v>
      </c>
      <c r="C45" s="27" t="s">
        <v>32</v>
      </c>
      <c r="D45" s="28" t="s">
        <v>33</v>
      </c>
      <c r="E45" s="15" t="s">
        <v>53</v>
      </c>
      <c r="F45" s="29">
        <v>200</v>
      </c>
      <c r="G45" s="44">
        <v>8.35</v>
      </c>
      <c r="H45" s="44">
        <v>9.83</v>
      </c>
      <c r="I45" s="44">
        <v>25.3</v>
      </c>
      <c r="J45" s="44">
        <v>192.4</v>
      </c>
      <c r="K45" s="58"/>
      <c r="L45" s="46">
        <v>89.9</v>
      </c>
    </row>
    <row r="46" spans="1:12" ht="15">
      <c r="A46" s="41"/>
      <c r="B46" s="42"/>
      <c r="C46" s="23"/>
      <c r="D46" s="28" t="s">
        <v>34</v>
      </c>
      <c r="E46" s="15" t="s">
        <v>84</v>
      </c>
      <c r="F46" s="29">
        <v>90</v>
      </c>
      <c r="G46" s="44">
        <v>6.3</v>
      </c>
      <c r="H46" s="44">
        <v>11.91</v>
      </c>
      <c r="I46" s="44">
        <v>14.86</v>
      </c>
      <c r="J46" s="44">
        <v>169.59</v>
      </c>
      <c r="K46" s="58"/>
      <c r="L46" s="46"/>
    </row>
    <row r="47" spans="1:12" ht="15">
      <c r="A47" s="41"/>
      <c r="B47" s="42"/>
      <c r="C47" s="23"/>
      <c r="D47" s="28" t="s">
        <v>35</v>
      </c>
      <c r="E47" s="15" t="s">
        <v>85</v>
      </c>
      <c r="F47" s="29">
        <v>153</v>
      </c>
      <c r="G47" s="44">
        <v>6.7</v>
      </c>
      <c r="H47" s="44">
        <v>4.38</v>
      </c>
      <c r="I47" s="44">
        <v>35.99</v>
      </c>
      <c r="J47" s="44">
        <v>227</v>
      </c>
      <c r="K47" s="58"/>
      <c r="L47" s="46"/>
    </row>
    <row r="48" spans="1:12" ht="15">
      <c r="A48" s="41"/>
      <c r="B48" s="42"/>
      <c r="C48" s="23"/>
      <c r="D48" s="28" t="s">
        <v>37</v>
      </c>
      <c r="E48" s="15" t="s">
        <v>55</v>
      </c>
      <c r="F48" s="28">
        <v>200</v>
      </c>
      <c r="G48" s="44">
        <v>0.6</v>
      </c>
      <c r="H48" s="44">
        <v>0.1</v>
      </c>
      <c r="I48" s="44">
        <v>20.2</v>
      </c>
      <c r="J48" s="44">
        <v>123.6</v>
      </c>
      <c r="K48" s="58"/>
      <c r="L48" s="46"/>
    </row>
    <row r="49" spans="1:12" ht="15">
      <c r="A49" s="41"/>
      <c r="B49" s="42"/>
      <c r="C49" s="23"/>
      <c r="D49" s="32" t="s">
        <v>25</v>
      </c>
      <c r="E49" s="16" t="s">
        <v>41</v>
      </c>
      <c r="F49" s="32">
        <v>30</v>
      </c>
      <c r="G49" s="44">
        <v>2.2799999999999998</v>
      </c>
      <c r="H49" s="44">
        <v>0.23999999999999996</v>
      </c>
      <c r="I49" s="44">
        <v>14.759999999999998</v>
      </c>
      <c r="J49" s="44">
        <v>70.5</v>
      </c>
      <c r="K49" s="58"/>
      <c r="L49" s="46"/>
    </row>
    <row r="50" spans="1:12" ht="15">
      <c r="A50" s="41"/>
      <c r="B50" s="42"/>
      <c r="C50" s="23"/>
      <c r="D50" s="28" t="s">
        <v>39</v>
      </c>
      <c r="E50" s="15" t="s">
        <v>40</v>
      </c>
      <c r="F50" s="28">
        <v>30</v>
      </c>
      <c r="G50" s="44">
        <v>1.98</v>
      </c>
      <c r="H50" s="44">
        <v>0.36</v>
      </c>
      <c r="I50" s="44">
        <v>11.88</v>
      </c>
      <c r="J50" s="44">
        <v>59.4</v>
      </c>
      <c r="K50" s="58"/>
      <c r="L50" s="46"/>
    </row>
    <row r="51" spans="1:12" ht="15">
      <c r="A51" s="41"/>
      <c r="B51" s="42"/>
      <c r="C51" s="23"/>
      <c r="D51" s="21"/>
      <c r="E51" s="17"/>
      <c r="F51" s="69"/>
      <c r="G51" s="44"/>
      <c r="H51" s="44"/>
      <c r="I51" s="44"/>
      <c r="J51" s="44"/>
      <c r="K51" s="58"/>
      <c r="L51" s="46"/>
    </row>
    <row r="52" spans="1:12" ht="15">
      <c r="A52" s="41"/>
      <c r="B52" s="42"/>
      <c r="C52" s="23"/>
      <c r="D52" s="24"/>
      <c r="E52" s="47"/>
      <c r="F52" s="44"/>
      <c r="G52" s="44"/>
      <c r="H52" s="44"/>
      <c r="I52" s="44"/>
      <c r="J52" s="44"/>
      <c r="K52" s="58"/>
      <c r="L52" s="46"/>
    </row>
    <row r="53" spans="1:12" ht="15">
      <c r="A53" s="48"/>
      <c r="B53" s="49"/>
      <c r="C53" s="25"/>
      <c r="D53" s="26" t="s">
        <v>31</v>
      </c>
      <c r="E53" s="50"/>
      <c r="F53" s="52">
        <f>SUM(F45:F52)</f>
        <v>703</v>
      </c>
      <c r="G53" s="52">
        <f>SUM(G45:G52)</f>
        <v>26.21</v>
      </c>
      <c r="H53" s="52">
        <f>SUM(H45:H52)</f>
        <v>26.82</v>
      </c>
      <c r="I53" s="52">
        <f>SUM(I45:I52)</f>
        <v>122.99000000000001</v>
      </c>
      <c r="J53" s="52">
        <f>SUM(J45:J52)</f>
        <v>842.49</v>
      </c>
      <c r="K53" s="53"/>
      <c r="L53" s="54">
        <v>89.9</v>
      </c>
    </row>
    <row r="54" spans="1:12" ht="15.75" customHeight="1">
      <c r="A54" s="59">
        <f>A38</f>
        <v>1</v>
      </c>
      <c r="B54" s="60">
        <f>B38</f>
        <v>3</v>
      </c>
      <c r="C54" s="90" t="s">
        <v>42</v>
      </c>
      <c r="D54" s="91"/>
      <c r="E54" s="61"/>
      <c r="F54" s="62">
        <f>F44+F53</f>
        <v>1203</v>
      </c>
      <c r="G54" s="62">
        <f>G44+G53</f>
        <v>45.3</v>
      </c>
      <c r="H54" s="62">
        <f>H44+H53</f>
        <v>46.53</v>
      </c>
      <c r="I54" s="62">
        <f>I44+I53</f>
        <v>210.22000000000003</v>
      </c>
      <c r="J54" s="62">
        <f>J44+J53</f>
        <v>1440.4099999999999</v>
      </c>
      <c r="K54" s="62"/>
      <c r="L54" s="63">
        <f>L44+L53</f>
        <v>136.02000000000001</v>
      </c>
    </row>
    <row r="55" spans="1:12" ht="15">
      <c r="A55" s="35">
        <v>1</v>
      </c>
      <c r="B55" s="36">
        <v>4</v>
      </c>
      <c r="C55" s="22" t="s">
        <v>24</v>
      </c>
      <c r="D55" s="37" t="s">
        <v>25</v>
      </c>
      <c r="E55" s="13" t="s">
        <v>56</v>
      </c>
      <c r="F55" s="83">
        <v>50</v>
      </c>
      <c r="G55" s="38">
        <v>6.27</v>
      </c>
      <c r="H55" s="38">
        <v>7.86</v>
      </c>
      <c r="I55" s="38">
        <v>14.83</v>
      </c>
      <c r="J55" s="38">
        <v>155</v>
      </c>
      <c r="K55" s="65"/>
      <c r="L55" s="40">
        <v>46.12</v>
      </c>
    </row>
    <row r="56" spans="1:12" ht="30">
      <c r="A56" s="41"/>
      <c r="B56" s="42"/>
      <c r="C56" s="23"/>
      <c r="D56" s="43" t="s">
        <v>44</v>
      </c>
      <c r="E56" s="14" t="s">
        <v>57</v>
      </c>
      <c r="F56" s="84">
        <v>185</v>
      </c>
      <c r="G56" s="44">
        <v>4.99</v>
      </c>
      <c r="H56" s="44">
        <v>7.4</v>
      </c>
      <c r="I56" s="44">
        <v>28.81</v>
      </c>
      <c r="J56" s="44">
        <v>206.3</v>
      </c>
      <c r="K56" s="58"/>
      <c r="L56" s="46"/>
    </row>
    <row r="57" spans="1:12" ht="15">
      <c r="A57" s="41"/>
      <c r="B57" s="42"/>
      <c r="C57" s="23"/>
      <c r="D57" s="28" t="s">
        <v>28</v>
      </c>
      <c r="E57" s="15" t="s">
        <v>58</v>
      </c>
      <c r="F57" s="85">
        <v>200</v>
      </c>
      <c r="G57" s="44">
        <v>4.08</v>
      </c>
      <c r="H57" s="44">
        <v>3.54</v>
      </c>
      <c r="I57" s="44">
        <v>2.61</v>
      </c>
      <c r="J57" s="44">
        <v>58.6</v>
      </c>
      <c r="K57" s="58"/>
      <c r="L57" s="46"/>
    </row>
    <row r="58" spans="1:12" ht="15">
      <c r="A58" s="41"/>
      <c r="B58" s="42"/>
      <c r="C58" s="23"/>
      <c r="D58" s="28" t="s">
        <v>25</v>
      </c>
      <c r="E58" s="15" t="s">
        <v>30</v>
      </c>
      <c r="F58" s="85">
        <v>65</v>
      </c>
      <c r="G58" s="44">
        <v>4.87</v>
      </c>
      <c r="H58" s="44">
        <v>1.88</v>
      </c>
      <c r="I58" s="44">
        <v>33.409999999999997</v>
      </c>
      <c r="J58" s="44">
        <v>170.3</v>
      </c>
      <c r="K58" s="58"/>
      <c r="L58" s="46"/>
    </row>
    <row r="59" spans="1:12" ht="15">
      <c r="A59" s="41"/>
      <c r="B59" s="42"/>
      <c r="C59" s="23"/>
      <c r="D59" s="24"/>
      <c r="E59" s="47"/>
      <c r="F59" s="44"/>
      <c r="G59" s="44"/>
      <c r="H59" s="44"/>
      <c r="I59" s="44"/>
      <c r="J59" s="44"/>
      <c r="K59" s="58"/>
      <c r="L59" s="46"/>
    </row>
    <row r="60" spans="1:12" ht="15">
      <c r="A60" s="41"/>
      <c r="B60" s="42"/>
      <c r="C60" s="23"/>
      <c r="D60" s="24"/>
      <c r="E60" s="47"/>
      <c r="F60" s="44"/>
      <c r="G60" s="44"/>
      <c r="H60" s="44"/>
      <c r="I60" s="44"/>
      <c r="J60" s="44"/>
      <c r="K60" s="58"/>
      <c r="L60" s="46"/>
    </row>
    <row r="61" spans="1:12" ht="15">
      <c r="A61" s="48"/>
      <c r="B61" s="49"/>
      <c r="C61" s="25"/>
      <c r="D61" s="26" t="s">
        <v>31</v>
      </c>
      <c r="E61" s="50"/>
      <c r="F61" s="51">
        <f>SUM(F55:F60)</f>
        <v>500</v>
      </c>
      <c r="G61" s="52">
        <f>SUM(G55:G60)</f>
        <v>20.21</v>
      </c>
      <c r="H61" s="52">
        <f>SUM(H55:H60)</f>
        <v>20.68</v>
      </c>
      <c r="I61" s="52">
        <f>SUM(I55:I60)</f>
        <v>79.66</v>
      </c>
      <c r="J61" s="52">
        <f>SUM(J55:J60)</f>
        <v>590.20000000000005</v>
      </c>
      <c r="K61" s="53"/>
      <c r="L61" s="54">
        <f>L55</f>
        <v>46.12</v>
      </c>
    </row>
    <row r="62" spans="1:12" ht="15">
      <c r="A62" s="55">
        <f>A55</f>
        <v>1</v>
      </c>
      <c r="B62" s="56">
        <f>B55</f>
        <v>4</v>
      </c>
      <c r="C62" s="27" t="s">
        <v>32</v>
      </c>
      <c r="D62" s="28" t="s">
        <v>33</v>
      </c>
      <c r="E62" s="15" t="s">
        <v>59</v>
      </c>
      <c r="F62" s="29">
        <v>210</v>
      </c>
      <c r="G62" s="44">
        <v>7.94</v>
      </c>
      <c r="H62" s="44">
        <v>8.91</v>
      </c>
      <c r="I62" s="44">
        <v>21.94</v>
      </c>
      <c r="J62" s="44">
        <v>245.9</v>
      </c>
      <c r="K62" s="58"/>
      <c r="L62" s="46">
        <v>89.9</v>
      </c>
    </row>
    <row r="63" spans="1:12" ht="15">
      <c r="A63" s="41"/>
      <c r="B63" s="42"/>
      <c r="C63" s="23"/>
      <c r="D63" s="28" t="s">
        <v>34</v>
      </c>
      <c r="E63" s="15" t="s">
        <v>54</v>
      </c>
      <c r="F63" s="29">
        <v>200</v>
      </c>
      <c r="G63" s="44">
        <v>15.42</v>
      </c>
      <c r="H63" s="44">
        <v>18.96</v>
      </c>
      <c r="I63" s="44">
        <v>49.93</v>
      </c>
      <c r="J63" s="44">
        <v>418.5</v>
      </c>
      <c r="K63" s="58"/>
      <c r="L63" s="46"/>
    </row>
    <row r="64" spans="1:12" ht="15">
      <c r="A64" s="41"/>
      <c r="B64" s="42"/>
      <c r="C64" s="23"/>
      <c r="D64" s="32" t="s">
        <v>81</v>
      </c>
      <c r="E64" s="16" t="s">
        <v>86</v>
      </c>
      <c r="F64" s="32">
        <v>50</v>
      </c>
      <c r="G64" s="44">
        <v>0.88</v>
      </c>
      <c r="H64" s="44">
        <v>0.06</v>
      </c>
      <c r="I64" s="44">
        <v>3.84</v>
      </c>
      <c r="J64" s="44">
        <v>19.8</v>
      </c>
      <c r="K64" s="58"/>
      <c r="L64" s="46"/>
    </row>
    <row r="65" spans="1:12" ht="15">
      <c r="A65" s="41"/>
      <c r="B65" s="42"/>
      <c r="C65" s="23"/>
      <c r="D65" s="32" t="s">
        <v>37</v>
      </c>
      <c r="E65" s="16" t="s">
        <v>60</v>
      </c>
      <c r="F65" s="32">
        <v>200</v>
      </c>
      <c r="G65" s="44">
        <v>0.75</v>
      </c>
      <c r="H65" s="44">
        <v>0.06</v>
      </c>
      <c r="I65" s="44">
        <v>15.95</v>
      </c>
      <c r="J65" s="44">
        <v>68.52</v>
      </c>
      <c r="K65" s="58"/>
      <c r="L65" s="46"/>
    </row>
    <row r="66" spans="1:12" ht="15">
      <c r="A66" s="41"/>
      <c r="B66" s="42"/>
      <c r="C66" s="23"/>
      <c r="D66" s="32" t="s">
        <v>39</v>
      </c>
      <c r="E66" s="16" t="s">
        <v>40</v>
      </c>
      <c r="F66" s="32">
        <v>40</v>
      </c>
      <c r="G66" s="44">
        <v>3.3</v>
      </c>
      <c r="H66" s="44">
        <v>0.6</v>
      </c>
      <c r="I66" s="44">
        <v>19.8</v>
      </c>
      <c r="J66" s="44">
        <v>36.64</v>
      </c>
      <c r="K66" s="58"/>
      <c r="L66" s="46"/>
    </row>
    <row r="67" spans="1:12" ht="15">
      <c r="A67" s="41"/>
      <c r="B67" s="42"/>
      <c r="C67" s="23"/>
      <c r="D67" s="28"/>
      <c r="E67" s="15"/>
      <c r="F67" s="28"/>
      <c r="G67" s="44"/>
      <c r="H67" s="44"/>
      <c r="I67" s="44"/>
      <c r="J67" s="44"/>
      <c r="K67" s="58"/>
      <c r="L67" s="46"/>
    </row>
    <row r="68" spans="1:12" ht="15">
      <c r="A68" s="41"/>
      <c r="B68" s="42"/>
      <c r="C68" s="23"/>
      <c r="D68" s="24"/>
      <c r="E68" s="47"/>
      <c r="F68" s="44"/>
      <c r="G68" s="44"/>
      <c r="H68" s="44"/>
      <c r="I68" s="44"/>
      <c r="J68" s="44"/>
      <c r="K68" s="58"/>
      <c r="L68" s="46"/>
    </row>
    <row r="69" spans="1:12" ht="15">
      <c r="A69" s="48"/>
      <c r="B69" s="49"/>
      <c r="C69" s="25"/>
      <c r="D69" s="26" t="s">
        <v>31</v>
      </c>
      <c r="E69" s="50"/>
      <c r="F69" s="52">
        <f>SUM(F62:F68)</f>
        <v>700</v>
      </c>
      <c r="G69" s="52">
        <f>SUM(G62:G68)</f>
        <v>28.29</v>
      </c>
      <c r="H69" s="52">
        <f>SUM(H62:H68)</f>
        <v>28.59</v>
      </c>
      <c r="I69" s="52">
        <f>SUM(I62:I68)</f>
        <v>111.46000000000001</v>
      </c>
      <c r="J69" s="52">
        <f>SUM(J62:J68)</f>
        <v>789.3599999999999</v>
      </c>
      <c r="K69" s="53"/>
      <c r="L69" s="54">
        <f>SUM(L62:L68)</f>
        <v>89.9</v>
      </c>
    </row>
    <row r="70" spans="1:12" ht="15.75" customHeight="1">
      <c r="A70" s="59">
        <f>A55</f>
        <v>1</v>
      </c>
      <c r="B70" s="60">
        <f>B55</f>
        <v>4</v>
      </c>
      <c r="C70" s="90" t="s">
        <v>42</v>
      </c>
      <c r="D70" s="91"/>
      <c r="E70" s="61"/>
      <c r="F70" s="62">
        <f>F61+F69</f>
        <v>1200</v>
      </c>
      <c r="G70" s="62">
        <f t="shared" ref="G70:J70" si="1">G61+G69</f>
        <v>48.5</v>
      </c>
      <c r="H70" s="62">
        <f t="shared" si="1"/>
        <v>49.269999999999996</v>
      </c>
      <c r="I70" s="62">
        <f t="shared" si="1"/>
        <v>191.12</v>
      </c>
      <c r="J70" s="62">
        <f t="shared" si="1"/>
        <v>1379.56</v>
      </c>
      <c r="K70" s="62"/>
      <c r="L70" s="63">
        <f>L61+L69</f>
        <v>136.02000000000001</v>
      </c>
    </row>
    <row r="71" spans="1:12" ht="15">
      <c r="A71" s="35">
        <v>1</v>
      </c>
      <c r="B71" s="36">
        <v>5</v>
      </c>
      <c r="C71" s="22" t="s">
        <v>24</v>
      </c>
      <c r="D71" s="37" t="s">
        <v>49</v>
      </c>
      <c r="E71" s="13" t="s">
        <v>50</v>
      </c>
      <c r="F71" s="80">
        <v>100</v>
      </c>
      <c r="G71" s="40">
        <v>0.4</v>
      </c>
      <c r="H71" s="40">
        <v>0.4</v>
      </c>
      <c r="I71" s="40">
        <v>9.8000000000000007</v>
      </c>
      <c r="J71" s="40">
        <v>47</v>
      </c>
      <c r="K71" s="65"/>
      <c r="L71" s="40">
        <v>46.12</v>
      </c>
    </row>
    <row r="72" spans="1:12" ht="15">
      <c r="A72" s="41"/>
      <c r="B72" s="42"/>
      <c r="C72" s="23"/>
      <c r="D72" s="43" t="s">
        <v>44</v>
      </c>
      <c r="E72" s="14" t="s">
        <v>61</v>
      </c>
      <c r="F72" s="81">
        <v>150</v>
      </c>
      <c r="G72" s="46">
        <v>15.55</v>
      </c>
      <c r="H72" s="46">
        <v>18.350000000000001</v>
      </c>
      <c r="I72" s="46">
        <v>40.33</v>
      </c>
      <c r="J72" s="46">
        <v>398.93</v>
      </c>
      <c r="K72" s="58"/>
      <c r="L72" s="46"/>
    </row>
    <row r="73" spans="1:12" ht="15">
      <c r="A73" s="41"/>
      <c r="B73" s="42"/>
      <c r="C73" s="23"/>
      <c r="D73" s="28" t="s">
        <v>28</v>
      </c>
      <c r="E73" s="15" t="s">
        <v>29</v>
      </c>
      <c r="F73" s="82">
        <v>200</v>
      </c>
      <c r="G73" s="46">
        <v>7.0000000000000007E-2</v>
      </c>
      <c r="H73" s="46">
        <v>0.02</v>
      </c>
      <c r="I73" s="46">
        <v>8</v>
      </c>
      <c r="J73" s="46">
        <v>32</v>
      </c>
      <c r="K73" s="58"/>
      <c r="L73" s="46"/>
    </row>
    <row r="74" spans="1:12" ht="15">
      <c r="A74" s="41"/>
      <c r="B74" s="42"/>
      <c r="C74" s="23"/>
      <c r="D74" s="28" t="s">
        <v>25</v>
      </c>
      <c r="E74" s="15" t="s">
        <v>30</v>
      </c>
      <c r="F74" s="82">
        <v>50</v>
      </c>
      <c r="G74" s="46">
        <v>3.75</v>
      </c>
      <c r="H74" s="46">
        <v>1.45</v>
      </c>
      <c r="I74" s="46">
        <v>25.7</v>
      </c>
      <c r="J74" s="46">
        <v>131</v>
      </c>
      <c r="K74" s="58"/>
      <c r="L74" s="46"/>
    </row>
    <row r="75" spans="1:12" ht="15">
      <c r="A75" s="41"/>
      <c r="B75" s="42"/>
      <c r="C75" s="23"/>
      <c r="D75" s="24"/>
      <c r="E75" s="47"/>
      <c r="F75" s="44"/>
      <c r="G75" s="46"/>
      <c r="H75" s="46"/>
      <c r="I75" s="46"/>
      <c r="J75" s="46"/>
      <c r="K75" s="58"/>
      <c r="L75" s="46"/>
    </row>
    <row r="76" spans="1:12" ht="15">
      <c r="A76" s="41"/>
      <c r="B76" s="42"/>
      <c r="C76" s="23"/>
      <c r="D76" s="24"/>
      <c r="E76" s="47"/>
      <c r="F76" s="44"/>
      <c r="G76" s="46"/>
      <c r="H76" s="46"/>
      <c r="I76" s="46"/>
      <c r="J76" s="46"/>
      <c r="K76" s="58"/>
      <c r="L76" s="46"/>
    </row>
    <row r="77" spans="1:12" ht="15">
      <c r="A77" s="48"/>
      <c r="B77" s="49"/>
      <c r="C77" s="25"/>
      <c r="D77" s="26" t="s">
        <v>31</v>
      </c>
      <c r="E77" s="50"/>
      <c r="F77" s="51">
        <f>SUM(F71:F76)</f>
        <v>500</v>
      </c>
      <c r="G77" s="52">
        <f>SUM(G71:G76)</f>
        <v>19.77</v>
      </c>
      <c r="H77" s="52">
        <f>SUM(H71:H76)</f>
        <v>20.22</v>
      </c>
      <c r="I77" s="52">
        <f>SUM(I71:I76)</f>
        <v>83.83</v>
      </c>
      <c r="J77" s="52">
        <f>SUM(J71:J76)</f>
        <v>608.93000000000006</v>
      </c>
      <c r="K77" s="53"/>
      <c r="L77" s="54">
        <v>46.12</v>
      </c>
    </row>
    <row r="78" spans="1:12" ht="15">
      <c r="A78" s="55">
        <f>A71</f>
        <v>1</v>
      </c>
      <c r="B78" s="56">
        <f>B71</f>
        <v>5</v>
      </c>
      <c r="C78" s="27" t="s">
        <v>32</v>
      </c>
      <c r="D78" s="28" t="s">
        <v>33</v>
      </c>
      <c r="E78" s="15" t="s">
        <v>62</v>
      </c>
      <c r="F78" s="29">
        <v>200</v>
      </c>
      <c r="G78" s="46">
        <v>10.43</v>
      </c>
      <c r="H78" s="46">
        <v>8.02</v>
      </c>
      <c r="I78" s="46">
        <v>52.53</v>
      </c>
      <c r="J78" s="46">
        <v>328.25</v>
      </c>
      <c r="K78" s="58"/>
      <c r="L78" s="46">
        <v>89.9</v>
      </c>
    </row>
    <row r="79" spans="1:12" ht="15">
      <c r="A79" s="41"/>
      <c r="B79" s="42"/>
      <c r="C79" s="23"/>
      <c r="D79" s="28" t="s">
        <v>34</v>
      </c>
      <c r="E79" s="15" t="s">
        <v>87</v>
      </c>
      <c r="F79" s="29">
        <v>250</v>
      </c>
      <c r="G79" s="46"/>
      <c r="H79" s="46"/>
      <c r="I79" s="46"/>
      <c r="J79" s="46"/>
      <c r="K79" s="58"/>
      <c r="L79" s="46"/>
    </row>
    <row r="80" spans="1:12" ht="15">
      <c r="A80" s="41"/>
      <c r="B80" s="42"/>
      <c r="C80" s="23"/>
      <c r="D80" s="28" t="s">
        <v>37</v>
      </c>
      <c r="E80" s="15" t="s">
        <v>63</v>
      </c>
      <c r="F80" s="29">
        <v>200</v>
      </c>
      <c r="G80" s="46">
        <v>12.61</v>
      </c>
      <c r="H80" s="46">
        <v>19.53</v>
      </c>
      <c r="I80" s="46">
        <v>37.880000000000003</v>
      </c>
      <c r="J80" s="46">
        <v>361.45</v>
      </c>
      <c r="K80" s="58"/>
      <c r="L80" s="46"/>
    </row>
    <row r="81" spans="1:12" ht="15">
      <c r="A81" s="41"/>
      <c r="B81" s="42"/>
      <c r="C81" s="23"/>
      <c r="D81" s="28" t="s">
        <v>25</v>
      </c>
      <c r="E81" s="15" t="s">
        <v>41</v>
      </c>
      <c r="F81" s="28">
        <v>20</v>
      </c>
      <c r="G81" s="46">
        <v>0.16</v>
      </c>
      <c r="H81" s="46">
        <v>0.16</v>
      </c>
      <c r="I81" s="46">
        <v>10.91</v>
      </c>
      <c r="J81" s="46">
        <v>46.6</v>
      </c>
      <c r="K81" s="58"/>
      <c r="L81" s="46"/>
    </row>
    <row r="82" spans="1:12" ht="15">
      <c r="A82" s="41"/>
      <c r="B82" s="42"/>
      <c r="C82" s="23"/>
      <c r="D82" s="21" t="s">
        <v>39</v>
      </c>
      <c r="E82" s="17" t="s">
        <v>40</v>
      </c>
      <c r="F82" s="70">
        <v>30</v>
      </c>
      <c r="G82" s="46">
        <v>1.52</v>
      </c>
      <c r="H82" s="46">
        <v>0.16</v>
      </c>
      <c r="I82" s="46">
        <v>9.84</v>
      </c>
      <c r="J82" s="46">
        <v>47</v>
      </c>
      <c r="K82" s="58"/>
      <c r="L82" s="46"/>
    </row>
    <row r="83" spans="1:12" ht="15">
      <c r="A83" s="41"/>
      <c r="B83" s="42"/>
      <c r="C83" s="23"/>
      <c r="D83" s="21"/>
      <c r="E83" s="17"/>
      <c r="F83" s="70"/>
      <c r="G83" s="46">
        <v>1.98</v>
      </c>
      <c r="H83" s="46">
        <v>0.36</v>
      </c>
      <c r="I83" s="46">
        <v>11.88</v>
      </c>
      <c r="J83" s="46">
        <v>59.4</v>
      </c>
      <c r="K83" s="58"/>
      <c r="L83" s="46"/>
    </row>
    <row r="84" spans="1:12" ht="15">
      <c r="A84" s="41"/>
      <c r="B84" s="42"/>
      <c r="C84" s="23"/>
      <c r="D84" s="24"/>
      <c r="E84" s="47"/>
      <c r="F84" s="44"/>
      <c r="G84" s="44"/>
      <c r="H84" s="44"/>
      <c r="I84" s="44"/>
      <c r="J84" s="44"/>
      <c r="K84" s="58"/>
      <c r="L84" s="46"/>
    </row>
    <row r="85" spans="1:12" ht="15">
      <c r="A85" s="48"/>
      <c r="B85" s="49"/>
      <c r="C85" s="25"/>
      <c r="D85" s="26" t="s">
        <v>31</v>
      </c>
      <c r="E85" s="50"/>
      <c r="F85" s="52">
        <f>SUM(F78:F84)</f>
        <v>700</v>
      </c>
      <c r="G85" s="71">
        <f>SUM(G78:G84)</f>
        <v>26.7</v>
      </c>
      <c r="H85" s="52">
        <f>SUM(H78:H84)</f>
        <v>28.23</v>
      </c>
      <c r="I85" s="52">
        <f>SUM(I78:I84)</f>
        <v>123.03999999999999</v>
      </c>
      <c r="J85" s="52">
        <f>SUM(J78:J84)</f>
        <v>842.7</v>
      </c>
      <c r="K85" s="53"/>
      <c r="L85" s="54">
        <f>SUM(L78:L84)</f>
        <v>89.9</v>
      </c>
    </row>
    <row r="86" spans="1:12" ht="15.75" customHeight="1">
      <c r="A86" s="59">
        <f>A71</f>
        <v>1</v>
      </c>
      <c r="B86" s="60">
        <f>B71</f>
        <v>5</v>
      </c>
      <c r="C86" s="90" t="s">
        <v>42</v>
      </c>
      <c r="D86" s="91"/>
      <c r="E86" s="61"/>
      <c r="F86" s="62">
        <f>F77+F85</f>
        <v>1200</v>
      </c>
      <c r="G86" s="62">
        <f>G77+G85</f>
        <v>46.47</v>
      </c>
      <c r="H86" s="62">
        <f>H77+H85</f>
        <v>48.45</v>
      </c>
      <c r="I86" s="62">
        <f>I77+I85</f>
        <v>206.87</v>
      </c>
      <c r="J86" s="62">
        <f>J77+J85</f>
        <v>1451.63</v>
      </c>
      <c r="K86" s="62"/>
      <c r="L86" s="63">
        <f>L77+L85</f>
        <v>136.02000000000001</v>
      </c>
    </row>
    <row r="87" spans="1:12" ht="15">
      <c r="A87" s="35">
        <v>2</v>
      </c>
      <c r="B87" s="36">
        <v>1</v>
      </c>
      <c r="C87" s="22" t="s">
        <v>24</v>
      </c>
      <c r="D87" s="37" t="s">
        <v>25</v>
      </c>
      <c r="E87" s="13" t="s">
        <v>88</v>
      </c>
      <c r="F87" s="80">
        <v>50</v>
      </c>
      <c r="G87" s="40">
        <v>6.27</v>
      </c>
      <c r="H87" s="40">
        <v>7.86</v>
      </c>
      <c r="I87" s="40">
        <v>14.83</v>
      </c>
      <c r="J87" s="40">
        <v>155</v>
      </c>
      <c r="K87" s="65"/>
      <c r="L87" s="40">
        <v>46.12</v>
      </c>
    </row>
    <row r="88" spans="1:12" ht="15">
      <c r="A88" s="41"/>
      <c r="B88" s="42"/>
      <c r="C88" s="23"/>
      <c r="D88" s="28" t="s">
        <v>44</v>
      </c>
      <c r="E88" s="15" t="s">
        <v>65</v>
      </c>
      <c r="F88" s="81">
        <v>200</v>
      </c>
      <c r="G88" s="46">
        <v>10.06</v>
      </c>
      <c r="H88" s="46">
        <v>10.86</v>
      </c>
      <c r="I88" s="46">
        <v>35.49</v>
      </c>
      <c r="J88" s="46">
        <v>280.45999999999998</v>
      </c>
      <c r="K88" s="58"/>
      <c r="L88" s="46"/>
    </row>
    <row r="89" spans="1:12" ht="15">
      <c r="A89" s="41"/>
      <c r="B89" s="42"/>
      <c r="C89" s="23"/>
      <c r="D89" s="28" t="s">
        <v>28</v>
      </c>
      <c r="E89" s="15" t="s">
        <v>66</v>
      </c>
      <c r="F89" s="82">
        <v>200</v>
      </c>
      <c r="G89" s="46">
        <v>0.11</v>
      </c>
      <c r="H89" s="46">
        <v>0.06</v>
      </c>
      <c r="I89" s="46">
        <v>8.9700000000000006</v>
      </c>
      <c r="J89" s="46">
        <v>36.68</v>
      </c>
      <c r="K89" s="58"/>
      <c r="L89" s="46"/>
    </row>
    <row r="90" spans="1:12" ht="15">
      <c r="A90" s="41"/>
      <c r="B90" s="42"/>
      <c r="C90" s="23"/>
      <c r="D90" s="43" t="s">
        <v>25</v>
      </c>
      <c r="E90" s="14" t="s">
        <v>30</v>
      </c>
      <c r="F90" s="86">
        <v>50</v>
      </c>
      <c r="G90" s="46">
        <v>3.75</v>
      </c>
      <c r="H90" s="46">
        <v>1.45</v>
      </c>
      <c r="I90" s="46">
        <v>25.7</v>
      </c>
      <c r="J90" s="46">
        <v>131</v>
      </c>
      <c r="K90" s="58"/>
      <c r="L90" s="46"/>
    </row>
    <row r="91" spans="1:12" ht="15">
      <c r="A91" s="41"/>
      <c r="B91" s="42"/>
      <c r="C91" s="23"/>
      <c r="D91" s="24"/>
      <c r="E91" s="47"/>
      <c r="F91" s="87"/>
      <c r="G91" s="46"/>
      <c r="H91" s="46"/>
      <c r="I91" s="46"/>
      <c r="J91" s="46"/>
      <c r="K91" s="58"/>
      <c r="L91" s="46"/>
    </row>
    <row r="92" spans="1:12" ht="15">
      <c r="A92" s="48"/>
      <c r="B92" s="49"/>
      <c r="C92" s="25"/>
      <c r="D92" s="34" t="s">
        <v>31</v>
      </c>
      <c r="E92" s="50"/>
      <c r="F92" s="88">
        <f>SUM(F87:F91)</f>
        <v>500</v>
      </c>
      <c r="G92" s="54">
        <f>SUM(G87:G91)</f>
        <v>20.189999999999998</v>
      </c>
      <c r="H92" s="54">
        <f>SUM(H87:H91)</f>
        <v>20.229999999999997</v>
      </c>
      <c r="I92" s="54">
        <f>SUM(I87:I91)</f>
        <v>84.99</v>
      </c>
      <c r="J92" s="54">
        <f>SUM(J87:J91)</f>
        <v>603.14</v>
      </c>
      <c r="K92" s="53"/>
      <c r="L92" s="54">
        <f>SUM(L87:L91)</f>
        <v>46.12</v>
      </c>
    </row>
    <row r="93" spans="1:12" ht="15">
      <c r="A93" s="55">
        <f>A87</f>
        <v>2</v>
      </c>
      <c r="B93" s="56">
        <f>B87</f>
        <v>1</v>
      </c>
      <c r="C93" s="27" t="s">
        <v>32</v>
      </c>
      <c r="D93" s="28" t="s">
        <v>33</v>
      </c>
      <c r="E93" s="15" t="s">
        <v>67</v>
      </c>
      <c r="F93" s="89">
        <v>205</v>
      </c>
      <c r="G93" s="46">
        <v>9.57</v>
      </c>
      <c r="H93" s="46">
        <v>13.69</v>
      </c>
      <c r="I93" s="46">
        <v>22.93</v>
      </c>
      <c r="J93" s="46">
        <v>233.1</v>
      </c>
      <c r="K93" s="58"/>
      <c r="L93" s="46">
        <v>89.9</v>
      </c>
    </row>
    <row r="94" spans="1:12" ht="15">
      <c r="A94" s="41"/>
      <c r="B94" s="42"/>
      <c r="C94" s="23"/>
      <c r="D94" s="28" t="s">
        <v>34</v>
      </c>
      <c r="E94" s="15" t="s">
        <v>89</v>
      </c>
      <c r="F94" s="29">
        <v>90</v>
      </c>
      <c r="G94" s="46">
        <v>6.3</v>
      </c>
      <c r="H94" s="46">
        <v>9.6300000000000008</v>
      </c>
      <c r="I94" s="46">
        <v>21.79</v>
      </c>
      <c r="J94" s="46">
        <v>199.8</v>
      </c>
      <c r="K94" s="58"/>
      <c r="L94" s="46"/>
    </row>
    <row r="95" spans="1:12" ht="30">
      <c r="A95" s="41"/>
      <c r="B95" s="42"/>
      <c r="C95" s="23"/>
      <c r="D95" s="28" t="s">
        <v>35</v>
      </c>
      <c r="E95" s="15" t="s">
        <v>36</v>
      </c>
      <c r="F95" s="29">
        <v>153</v>
      </c>
      <c r="G95" s="46">
        <v>5.68</v>
      </c>
      <c r="H95" s="46">
        <v>2.88</v>
      </c>
      <c r="I95" s="46">
        <v>31.96</v>
      </c>
      <c r="J95" s="46">
        <v>176.1</v>
      </c>
      <c r="K95" s="58"/>
      <c r="L95" s="46"/>
    </row>
    <row r="96" spans="1:12" ht="15">
      <c r="A96" s="41"/>
      <c r="B96" s="42"/>
      <c r="C96" s="23"/>
      <c r="D96" s="28" t="s">
        <v>37</v>
      </c>
      <c r="E96" s="15" t="s">
        <v>55</v>
      </c>
      <c r="F96" s="28">
        <v>200</v>
      </c>
      <c r="G96" s="46">
        <v>0.6</v>
      </c>
      <c r="H96" s="46">
        <v>0.1</v>
      </c>
      <c r="I96" s="46">
        <v>20.2</v>
      </c>
      <c r="J96" s="46">
        <v>123.6</v>
      </c>
      <c r="K96" s="58"/>
      <c r="L96" s="46"/>
    </row>
    <row r="97" spans="1:12" ht="15">
      <c r="A97" s="41"/>
      <c r="B97" s="42"/>
      <c r="C97" s="23"/>
      <c r="D97" s="32" t="s">
        <v>25</v>
      </c>
      <c r="E97" s="16" t="s">
        <v>41</v>
      </c>
      <c r="F97" s="32">
        <v>20</v>
      </c>
      <c r="G97" s="46">
        <v>1.52</v>
      </c>
      <c r="H97" s="46">
        <v>0.16</v>
      </c>
      <c r="I97" s="46">
        <v>9.84</v>
      </c>
      <c r="J97" s="46">
        <v>47</v>
      </c>
      <c r="K97" s="58"/>
      <c r="L97" s="46"/>
    </row>
    <row r="98" spans="1:12" ht="15">
      <c r="A98" s="41"/>
      <c r="B98" s="42"/>
      <c r="C98" s="23"/>
      <c r="D98" s="28" t="s">
        <v>39</v>
      </c>
      <c r="E98" s="15" t="s">
        <v>40</v>
      </c>
      <c r="F98" s="28">
        <v>40</v>
      </c>
      <c r="G98" s="46">
        <v>2.64</v>
      </c>
      <c r="H98" s="46">
        <v>0.48</v>
      </c>
      <c r="I98" s="46">
        <v>15.84</v>
      </c>
      <c r="J98" s="46">
        <v>79.2</v>
      </c>
      <c r="K98" s="58"/>
      <c r="L98" s="46"/>
    </row>
    <row r="99" spans="1:12" ht="15">
      <c r="A99" s="41"/>
      <c r="B99" s="42"/>
      <c r="C99" s="23"/>
      <c r="D99" s="21"/>
      <c r="E99" s="17"/>
      <c r="F99" s="69"/>
      <c r="G99" s="46"/>
      <c r="H99" s="46"/>
      <c r="I99" s="46"/>
      <c r="J99" s="46"/>
      <c r="K99" s="58"/>
      <c r="L99" s="46"/>
    </row>
    <row r="100" spans="1:12" ht="15">
      <c r="A100" s="41"/>
      <c r="B100" s="42"/>
      <c r="C100" s="23"/>
      <c r="D100" s="24"/>
      <c r="E100" s="47"/>
      <c r="F100" s="44"/>
      <c r="G100" s="46"/>
      <c r="H100" s="46"/>
      <c r="I100" s="46"/>
      <c r="J100" s="46"/>
      <c r="K100" s="58"/>
      <c r="L100" s="46"/>
    </row>
    <row r="101" spans="1:12" ht="15">
      <c r="A101" s="48"/>
      <c r="B101" s="49"/>
      <c r="C101" s="25"/>
      <c r="D101" s="26" t="s">
        <v>31</v>
      </c>
      <c r="E101" s="50"/>
      <c r="F101" s="52">
        <f>SUM(F93:F100)</f>
        <v>708</v>
      </c>
      <c r="G101" s="54">
        <f>SUM(G93:G100)</f>
        <v>26.310000000000002</v>
      </c>
      <c r="H101" s="54">
        <f>SUM(H93:H100)</f>
        <v>26.94</v>
      </c>
      <c r="I101" s="54">
        <f>SUM(I93:I100)</f>
        <v>122.56000000000002</v>
      </c>
      <c r="J101" s="72">
        <f>SUM(J93:J100)</f>
        <v>858.80000000000007</v>
      </c>
      <c r="K101" s="53"/>
      <c r="L101" s="54">
        <f>SUM(L93:L100)</f>
        <v>89.9</v>
      </c>
    </row>
    <row r="102" spans="1:12" ht="15">
      <c r="A102" s="59">
        <f>A87</f>
        <v>2</v>
      </c>
      <c r="B102" s="60">
        <f>B87</f>
        <v>1</v>
      </c>
      <c r="C102" s="90" t="s">
        <v>42</v>
      </c>
      <c r="D102" s="91"/>
      <c r="E102" s="61"/>
      <c r="F102" s="62">
        <f>F92+F101</f>
        <v>1208</v>
      </c>
      <c r="G102" s="62">
        <f>G92+G101</f>
        <v>46.5</v>
      </c>
      <c r="H102" s="62">
        <f>H92+H101</f>
        <v>47.17</v>
      </c>
      <c r="I102" s="62">
        <f>I92+I101</f>
        <v>207.55</v>
      </c>
      <c r="J102" s="62">
        <f>J92+J101</f>
        <v>1461.94</v>
      </c>
      <c r="K102" s="62"/>
      <c r="L102" s="63">
        <f>L92+L101</f>
        <v>136.02000000000001</v>
      </c>
    </row>
    <row r="103" spans="1:12" ht="15">
      <c r="A103" s="64">
        <v>2</v>
      </c>
      <c r="B103" s="42">
        <v>2</v>
      </c>
      <c r="C103" s="22" t="s">
        <v>24</v>
      </c>
      <c r="D103" s="37" t="s">
        <v>91</v>
      </c>
      <c r="E103" s="13" t="s">
        <v>90</v>
      </c>
      <c r="F103" s="80">
        <v>50</v>
      </c>
      <c r="G103" s="38">
        <v>7.05</v>
      </c>
      <c r="H103" s="38">
        <v>9.3000000000000007</v>
      </c>
      <c r="I103" s="40">
        <v>16.8</v>
      </c>
      <c r="J103" s="40">
        <v>209</v>
      </c>
      <c r="K103" s="65"/>
      <c r="L103" s="40">
        <v>46.12</v>
      </c>
    </row>
    <row r="104" spans="1:12" ht="15">
      <c r="A104" s="64"/>
      <c r="B104" s="42"/>
      <c r="C104" s="23"/>
      <c r="D104" s="43" t="s">
        <v>44</v>
      </c>
      <c r="E104" s="14" t="s">
        <v>68</v>
      </c>
      <c r="F104" s="81">
        <v>200</v>
      </c>
      <c r="G104" s="44">
        <v>7.79</v>
      </c>
      <c r="H104" s="44">
        <v>8.4600000000000009</v>
      </c>
      <c r="I104" s="46">
        <v>31.91</v>
      </c>
      <c r="J104" s="46">
        <v>216.3</v>
      </c>
      <c r="K104" s="58"/>
      <c r="L104" s="46"/>
    </row>
    <row r="105" spans="1:12" ht="15">
      <c r="A105" s="64"/>
      <c r="B105" s="42"/>
      <c r="C105" s="23"/>
      <c r="D105" s="28" t="s">
        <v>28</v>
      </c>
      <c r="E105" s="15" t="s">
        <v>79</v>
      </c>
      <c r="F105" s="82">
        <v>200</v>
      </c>
      <c r="G105" s="44">
        <v>1.52</v>
      </c>
      <c r="H105" s="44">
        <v>1.35</v>
      </c>
      <c r="I105" s="46">
        <v>8.92</v>
      </c>
      <c r="J105" s="46">
        <v>53.07</v>
      </c>
      <c r="K105" s="58"/>
      <c r="L105" s="46"/>
    </row>
    <row r="106" spans="1:12" ht="15">
      <c r="A106" s="64"/>
      <c r="B106" s="42"/>
      <c r="C106" s="23"/>
      <c r="D106" s="28" t="s">
        <v>25</v>
      </c>
      <c r="E106" s="15" t="s">
        <v>30</v>
      </c>
      <c r="F106" s="82">
        <v>50</v>
      </c>
      <c r="G106" s="44">
        <v>3.75</v>
      </c>
      <c r="H106" s="44">
        <v>1.45</v>
      </c>
      <c r="I106" s="46">
        <v>25.7</v>
      </c>
      <c r="J106" s="46">
        <v>131</v>
      </c>
      <c r="K106" s="58"/>
      <c r="L106" s="46"/>
    </row>
    <row r="107" spans="1:12" ht="15">
      <c r="A107" s="64"/>
      <c r="B107" s="42"/>
      <c r="C107" s="23"/>
      <c r="D107" s="24"/>
      <c r="E107" s="47"/>
      <c r="F107" s="87"/>
      <c r="G107" s="44"/>
      <c r="H107" s="44"/>
      <c r="I107" s="44"/>
      <c r="J107" s="46"/>
      <c r="K107" s="58"/>
      <c r="L107" s="46"/>
    </row>
    <row r="108" spans="1:12" ht="15">
      <c r="A108" s="64"/>
      <c r="B108" s="42"/>
      <c r="C108" s="23"/>
      <c r="D108" s="24"/>
      <c r="E108" s="47"/>
      <c r="F108" s="44"/>
      <c r="G108" s="44"/>
      <c r="H108" s="44"/>
      <c r="I108" s="44"/>
      <c r="J108" s="46"/>
      <c r="K108" s="58"/>
      <c r="L108" s="46"/>
    </row>
    <row r="109" spans="1:12" ht="15">
      <c r="A109" s="66"/>
      <c r="B109" s="49"/>
      <c r="C109" s="25"/>
      <c r="D109" s="26" t="s">
        <v>31</v>
      </c>
      <c r="E109" s="50"/>
      <c r="F109" s="51">
        <f>SUM(F103:F108)</f>
        <v>500</v>
      </c>
      <c r="G109" s="52">
        <f>SUM(G103:G108)</f>
        <v>20.11</v>
      </c>
      <c r="H109" s="52">
        <f>SUM(H103:H108)</f>
        <v>20.560000000000002</v>
      </c>
      <c r="I109" s="52">
        <f>SUM(I103:I108)</f>
        <v>83.33</v>
      </c>
      <c r="J109" s="54">
        <f>SUM(J103:J108)</f>
        <v>609.37</v>
      </c>
      <c r="K109" s="53"/>
      <c r="L109" s="54">
        <f>L103</f>
        <v>46.12</v>
      </c>
    </row>
    <row r="110" spans="1:12" ht="15">
      <c r="A110" s="56">
        <f>A103</f>
        <v>2</v>
      </c>
      <c r="B110" s="56">
        <f>B103</f>
        <v>2</v>
      </c>
      <c r="C110" s="27" t="s">
        <v>32</v>
      </c>
      <c r="D110" s="28" t="s">
        <v>33</v>
      </c>
      <c r="E110" s="15" t="s">
        <v>71</v>
      </c>
      <c r="F110" s="29">
        <v>205</v>
      </c>
      <c r="G110" s="44">
        <v>6.24</v>
      </c>
      <c r="H110" s="44">
        <v>7.96</v>
      </c>
      <c r="I110" s="44">
        <v>23.41</v>
      </c>
      <c r="J110" s="44">
        <v>160.82</v>
      </c>
      <c r="K110" s="58"/>
      <c r="L110" s="46">
        <v>89.9</v>
      </c>
    </row>
    <row r="111" spans="1:12" ht="15">
      <c r="A111" s="64"/>
      <c r="B111" s="42"/>
      <c r="C111" s="23"/>
      <c r="D111" s="28" t="s">
        <v>34</v>
      </c>
      <c r="E111" s="15" t="s">
        <v>69</v>
      </c>
      <c r="F111" s="29">
        <v>200</v>
      </c>
      <c r="G111" s="44">
        <v>17.010000000000002</v>
      </c>
      <c r="H111" s="44">
        <v>18.47</v>
      </c>
      <c r="I111" s="44">
        <v>52.76</v>
      </c>
      <c r="J111" s="44">
        <v>473.54</v>
      </c>
      <c r="K111" s="58"/>
      <c r="L111" s="46"/>
    </row>
    <row r="112" spans="1:12" ht="15">
      <c r="A112" s="64"/>
      <c r="B112" s="42"/>
      <c r="C112" s="23"/>
      <c r="D112" s="28" t="s">
        <v>70</v>
      </c>
      <c r="E112" s="15" t="s">
        <v>82</v>
      </c>
      <c r="F112" s="29">
        <v>35</v>
      </c>
      <c r="G112" s="44">
        <v>0.59</v>
      </c>
      <c r="H112" s="44">
        <v>1.75</v>
      </c>
      <c r="I112" s="44">
        <v>2.94</v>
      </c>
      <c r="J112" s="44">
        <v>29.99</v>
      </c>
      <c r="K112" s="58"/>
      <c r="L112" s="46"/>
    </row>
    <row r="113" spans="1:12" ht="15">
      <c r="A113" s="64"/>
      <c r="B113" s="42"/>
      <c r="C113" s="23"/>
      <c r="D113" s="28" t="s">
        <v>37</v>
      </c>
      <c r="E113" s="15" t="s">
        <v>48</v>
      </c>
      <c r="F113" s="28">
        <v>200</v>
      </c>
      <c r="G113" s="44">
        <v>0.2</v>
      </c>
      <c r="H113" s="44">
        <v>0.1</v>
      </c>
      <c r="I113" s="44">
        <v>19.82</v>
      </c>
      <c r="J113" s="44">
        <v>68.12</v>
      </c>
      <c r="K113" s="58"/>
      <c r="L113" s="46"/>
    </row>
    <row r="114" spans="1:12" ht="15">
      <c r="A114" s="64"/>
      <c r="B114" s="42"/>
      <c r="C114" s="23"/>
      <c r="D114" s="32" t="s">
        <v>39</v>
      </c>
      <c r="E114" s="16" t="s">
        <v>40</v>
      </c>
      <c r="F114" s="32">
        <v>60</v>
      </c>
      <c r="G114" s="44">
        <v>3.96</v>
      </c>
      <c r="H114" s="44">
        <v>0.72</v>
      </c>
      <c r="I114" s="44">
        <v>23.76</v>
      </c>
      <c r="J114" s="44">
        <v>118.8</v>
      </c>
      <c r="K114" s="58"/>
      <c r="L114" s="46"/>
    </row>
    <row r="115" spans="1:12" ht="15">
      <c r="A115" s="64"/>
      <c r="B115" s="42"/>
      <c r="C115" s="23"/>
      <c r="D115" s="28"/>
      <c r="E115" s="15"/>
      <c r="F115" s="28"/>
      <c r="G115" s="44"/>
      <c r="H115" s="44"/>
      <c r="I115" s="44"/>
      <c r="J115" s="44"/>
      <c r="K115" s="58"/>
      <c r="L115" s="46"/>
    </row>
    <row r="116" spans="1:12" ht="15">
      <c r="A116" s="64"/>
      <c r="B116" s="42"/>
      <c r="C116" s="23"/>
      <c r="D116" s="21"/>
      <c r="E116" s="17"/>
      <c r="F116" s="69"/>
      <c r="G116" s="44"/>
      <c r="H116" s="44"/>
      <c r="I116" s="44"/>
      <c r="J116" s="44"/>
      <c r="K116" s="58"/>
      <c r="L116" s="46"/>
    </row>
    <row r="117" spans="1:12" ht="15">
      <c r="A117" s="64"/>
      <c r="B117" s="42"/>
      <c r="C117" s="23"/>
      <c r="D117" s="24"/>
      <c r="E117" s="47"/>
      <c r="F117" s="44"/>
      <c r="G117" s="44"/>
      <c r="H117" s="44"/>
      <c r="I117" s="44"/>
      <c r="J117" s="44"/>
      <c r="K117" s="58"/>
      <c r="L117" s="46"/>
    </row>
    <row r="118" spans="1:12" ht="15">
      <c r="A118" s="66"/>
      <c r="B118" s="49"/>
      <c r="C118" s="25"/>
      <c r="D118" s="26" t="s">
        <v>31</v>
      </c>
      <c r="E118" s="50"/>
      <c r="F118" s="52">
        <f>SUM(F110:F117)</f>
        <v>700</v>
      </c>
      <c r="G118" s="71">
        <f>SUM(G110:G117)</f>
        <v>28</v>
      </c>
      <c r="H118" s="52">
        <f>SUM(H110:H117)</f>
        <v>29</v>
      </c>
      <c r="I118" s="52">
        <f>SUM(I110:I117)</f>
        <v>122.69000000000001</v>
      </c>
      <c r="J118" s="52">
        <f>SUM(J110:J117)</f>
        <v>851.27</v>
      </c>
      <c r="K118" s="53"/>
      <c r="L118" s="54">
        <f>SUM(L110:L117)</f>
        <v>89.9</v>
      </c>
    </row>
    <row r="119" spans="1:12" ht="15" customHeight="1">
      <c r="A119" s="67">
        <f>A103</f>
        <v>2</v>
      </c>
      <c r="B119" s="67">
        <f>B103</f>
        <v>2</v>
      </c>
      <c r="C119" s="90" t="s">
        <v>42</v>
      </c>
      <c r="D119" s="93"/>
      <c r="E119" s="61"/>
      <c r="F119" s="62">
        <f>F109+F118</f>
        <v>1200</v>
      </c>
      <c r="G119" s="62">
        <f>G109+G118</f>
        <v>48.11</v>
      </c>
      <c r="H119" s="62">
        <f>H109+H118</f>
        <v>49.56</v>
      </c>
      <c r="I119" s="62">
        <f>I109+I118</f>
        <v>206.02</v>
      </c>
      <c r="J119" s="62">
        <f>J109+J118</f>
        <v>1460.6399999999999</v>
      </c>
      <c r="K119" s="62"/>
      <c r="L119" s="63">
        <f>L109+L118</f>
        <v>136.02000000000001</v>
      </c>
    </row>
    <row r="120" spans="1:12" ht="15">
      <c r="A120" s="35">
        <v>2</v>
      </c>
      <c r="B120" s="36">
        <v>3</v>
      </c>
      <c r="C120" s="22" t="s">
        <v>24</v>
      </c>
      <c r="D120" s="37" t="s">
        <v>49</v>
      </c>
      <c r="E120" s="13" t="s">
        <v>50</v>
      </c>
      <c r="F120" s="83">
        <v>100</v>
      </c>
      <c r="G120" s="77">
        <v>0.4</v>
      </c>
      <c r="H120" s="77">
        <v>0.4</v>
      </c>
      <c r="I120" s="77">
        <v>9.8000000000000007</v>
      </c>
      <c r="J120" s="77">
        <v>47</v>
      </c>
      <c r="K120" s="65"/>
      <c r="L120" s="40">
        <v>46.12</v>
      </c>
    </row>
    <row r="121" spans="1:12" ht="15">
      <c r="A121" s="41"/>
      <c r="B121" s="42"/>
      <c r="C121" s="23"/>
      <c r="D121" s="43" t="s">
        <v>44</v>
      </c>
      <c r="E121" s="14" t="s">
        <v>92</v>
      </c>
      <c r="F121" s="84">
        <v>200</v>
      </c>
      <c r="G121" s="78">
        <v>14.6</v>
      </c>
      <c r="H121" s="78">
        <v>17.670000000000002</v>
      </c>
      <c r="I121" s="78">
        <v>36.549999999999997</v>
      </c>
      <c r="J121" s="78">
        <v>355.5</v>
      </c>
      <c r="K121" s="58"/>
      <c r="L121" s="46"/>
    </row>
    <row r="122" spans="1:12" ht="15">
      <c r="A122" s="41"/>
      <c r="B122" s="42"/>
      <c r="C122" s="23"/>
      <c r="D122" s="28" t="s">
        <v>28</v>
      </c>
      <c r="E122" s="15" t="s">
        <v>52</v>
      </c>
      <c r="F122" s="85">
        <v>200</v>
      </c>
      <c r="G122" s="78">
        <v>0.13</v>
      </c>
      <c r="H122" s="78">
        <v>0.02</v>
      </c>
      <c r="I122" s="78">
        <v>8.1999999999999993</v>
      </c>
      <c r="J122" s="78">
        <v>34.020000000000003</v>
      </c>
      <c r="K122" s="58"/>
      <c r="L122" s="46"/>
    </row>
    <row r="123" spans="1:12" ht="15.75" customHeight="1">
      <c r="A123" s="41"/>
      <c r="B123" s="42"/>
      <c r="C123" s="23"/>
      <c r="D123" s="28" t="s">
        <v>25</v>
      </c>
      <c r="E123" s="15" t="s">
        <v>30</v>
      </c>
      <c r="F123" s="85">
        <v>50</v>
      </c>
      <c r="G123" s="78">
        <v>3.75</v>
      </c>
      <c r="H123" s="78">
        <v>1.45</v>
      </c>
      <c r="I123" s="78">
        <v>25.7</v>
      </c>
      <c r="J123" s="78">
        <v>131</v>
      </c>
      <c r="K123" s="58"/>
      <c r="L123" s="46"/>
    </row>
    <row r="124" spans="1:12" ht="15">
      <c r="A124" s="41"/>
      <c r="B124" s="42"/>
      <c r="C124" s="23"/>
      <c r="D124" s="24"/>
      <c r="E124" s="47"/>
      <c r="F124" s="44"/>
      <c r="G124" s="44"/>
      <c r="H124" s="44"/>
      <c r="I124" s="44"/>
      <c r="J124" s="44"/>
      <c r="K124" s="58"/>
      <c r="L124" s="46"/>
    </row>
    <row r="125" spans="1:12" ht="15">
      <c r="A125" s="41"/>
      <c r="B125" s="42"/>
      <c r="C125" s="23"/>
      <c r="D125" s="24"/>
      <c r="E125" s="47"/>
      <c r="F125" s="44"/>
      <c r="G125" s="44"/>
      <c r="H125" s="44"/>
      <c r="I125" s="44"/>
      <c r="J125" s="44"/>
      <c r="K125" s="58"/>
      <c r="L125" s="46"/>
    </row>
    <row r="126" spans="1:12" ht="15">
      <c r="A126" s="48"/>
      <c r="B126" s="49"/>
      <c r="C126" s="25"/>
      <c r="D126" s="26" t="s">
        <v>31</v>
      </c>
      <c r="E126" s="50"/>
      <c r="F126" s="51">
        <f>F120+F121+F122+F123</f>
        <v>550</v>
      </c>
      <c r="G126" s="52">
        <f>SUM(G120:G125)</f>
        <v>18.880000000000003</v>
      </c>
      <c r="H126" s="52">
        <f>SUM(H120:H125)</f>
        <v>19.54</v>
      </c>
      <c r="I126" s="52">
        <f>SUM(I120:I125)</f>
        <v>80.25</v>
      </c>
      <c r="J126" s="68">
        <f>SUM(J120:J125)</f>
        <v>567.52</v>
      </c>
      <c r="K126" s="53"/>
      <c r="L126" s="54">
        <f>L120</f>
        <v>46.12</v>
      </c>
    </row>
    <row r="127" spans="1:12" ht="15">
      <c r="A127" s="55">
        <f>A120</f>
        <v>2</v>
      </c>
      <c r="B127" s="56">
        <f>B120</f>
        <v>3</v>
      </c>
      <c r="C127" s="27" t="s">
        <v>32</v>
      </c>
      <c r="D127" s="28" t="s">
        <v>33</v>
      </c>
      <c r="E127" s="15" t="s">
        <v>93</v>
      </c>
      <c r="F127" s="29">
        <v>200</v>
      </c>
      <c r="G127" s="44">
        <v>6.15</v>
      </c>
      <c r="H127" s="44">
        <v>7.47</v>
      </c>
      <c r="I127" s="44">
        <v>9.06</v>
      </c>
      <c r="J127" s="44">
        <v>204.6</v>
      </c>
      <c r="K127" s="58"/>
      <c r="L127" s="46">
        <v>89.9</v>
      </c>
    </row>
    <row r="128" spans="1:12" ht="15">
      <c r="A128" s="41"/>
      <c r="B128" s="42"/>
      <c r="C128" s="23"/>
      <c r="D128" s="28" t="s">
        <v>34</v>
      </c>
      <c r="E128" s="15" t="s">
        <v>94</v>
      </c>
      <c r="F128" s="29">
        <v>100</v>
      </c>
      <c r="G128" s="44">
        <v>10.58</v>
      </c>
      <c r="H128" s="44">
        <v>10.98</v>
      </c>
      <c r="I128" s="44">
        <v>16.21</v>
      </c>
      <c r="J128" s="44">
        <v>195.2</v>
      </c>
      <c r="K128" s="58"/>
      <c r="L128" s="46"/>
    </row>
    <row r="129" spans="1:12" ht="15">
      <c r="A129" s="41"/>
      <c r="B129" s="42"/>
      <c r="C129" s="23"/>
      <c r="D129" s="28" t="s">
        <v>35</v>
      </c>
      <c r="E129" s="15" t="s">
        <v>72</v>
      </c>
      <c r="F129" s="29">
        <v>153</v>
      </c>
      <c r="G129" s="44">
        <v>4.5999999999999996</v>
      </c>
      <c r="H129" s="44">
        <v>7.19</v>
      </c>
      <c r="I129" s="44">
        <v>39.56</v>
      </c>
      <c r="J129" s="44">
        <v>165.3</v>
      </c>
      <c r="K129" s="58"/>
      <c r="L129" s="46"/>
    </row>
    <row r="130" spans="1:12" ht="15">
      <c r="A130" s="41"/>
      <c r="B130" s="42"/>
      <c r="C130" s="23"/>
      <c r="D130" s="28" t="s">
        <v>37</v>
      </c>
      <c r="E130" s="15" t="s">
        <v>73</v>
      </c>
      <c r="F130" s="28">
        <v>200</v>
      </c>
      <c r="G130" s="44">
        <v>0.7</v>
      </c>
      <c r="H130" s="44">
        <v>0.1</v>
      </c>
      <c r="I130" s="44">
        <v>22.03</v>
      </c>
      <c r="J130" s="44">
        <v>92.9</v>
      </c>
      <c r="K130" s="58"/>
      <c r="L130" s="46"/>
    </row>
    <row r="131" spans="1:12" ht="15">
      <c r="A131" s="41"/>
      <c r="B131" s="42"/>
      <c r="C131" s="23"/>
      <c r="D131" s="32" t="s">
        <v>25</v>
      </c>
      <c r="E131" s="16" t="s">
        <v>41</v>
      </c>
      <c r="F131" s="32">
        <v>20</v>
      </c>
      <c r="G131" s="44">
        <v>1.52</v>
      </c>
      <c r="H131" s="44">
        <v>0.16</v>
      </c>
      <c r="I131" s="44">
        <v>9.84</v>
      </c>
      <c r="J131" s="44">
        <v>47</v>
      </c>
      <c r="K131" s="58"/>
      <c r="L131" s="46"/>
    </row>
    <row r="132" spans="1:12" ht="15">
      <c r="A132" s="41"/>
      <c r="B132" s="42"/>
      <c r="C132" s="23"/>
      <c r="D132" s="28" t="s">
        <v>39</v>
      </c>
      <c r="E132" s="15" t="s">
        <v>40</v>
      </c>
      <c r="F132" s="28">
        <v>40</v>
      </c>
      <c r="G132" s="44">
        <v>2.64</v>
      </c>
      <c r="H132" s="44">
        <v>0.48</v>
      </c>
      <c r="I132" s="44">
        <v>15.84</v>
      </c>
      <c r="J132" s="44">
        <v>79.2</v>
      </c>
      <c r="K132" s="58"/>
      <c r="L132" s="46"/>
    </row>
    <row r="133" spans="1:12" ht="15">
      <c r="A133" s="41"/>
      <c r="B133" s="42"/>
      <c r="C133" s="23"/>
      <c r="D133" s="21"/>
      <c r="E133" s="17"/>
      <c r="F133" s="69"/>
      <c r="G133" s="44"/>
      <c r="H133" s="44"/>
      <c r="I133" s="44"/>
      <c r="J133" s="44"/>
      <c r="K133" s="58"/>
      <c r="L133" s="46"/>
    </row>
    <row r="134" spans="1:12" ht="15">
      <c r="A134" s="41"/>
      <c r="B134" s="42"/>
      <c r="C134" s="23"/>
      <c r="D134" s="24"/>
      <c r="E134" s="47"/>
      <c r="F134" s="44"/>
      <c r="G134" s="44"/>
      <c r="H134" s="44"/>
      <c r="I134" s="44"/>
      <c r="J134" s="44"/>
      <c r="K134" s="58"/>
      <c r="L134" s="46"/>
    </row>
    <row r="135" spans="1:12" ht="15">
      <c r="A135" s="48"/>
      <c r="B135" s="49"/>
      <c r="C135" s="25"/>
      <c r="D135" s="26" t="s">
        <v>31</v>
      </c>
      <c r="E135" s="50"/>
      <c r="F135" s="52">
        <f>SUM(F127:F134)</f>
        <v>713</v>
      </c>
      <c r="G135" s="54">
        <f>SUM(G127:G134)</f>
        <v>26.189999999999998</v>
      </c>
      <c r="H135" s="54">
        <f>SUM(H127:H134)</f>
        <v>26.380000000000003</v>
      </c>
      <c r="I135" s="54">
        <f>SUM(I127:I134)</f>
        <v>112.54000000000002</v>
      </c>
      <c r="J135" s="54">
        <f>SUM(J127:J134)</f>
        <v>784.19999999999993</v>
      </c>
      <c r="K135" s="53"/>
      <c r="L135" s="54">
        <f>SUM(L127:L134)</f>
        <v>89.9</v>
      </c>
    </row>
    <row r="136" spans="1:12" ht="15">
      <c r="A136" s="59">
        <f>A120</f>
        <v>2</v>
      </c>
      <c r="B136" s="60">
        <f>B120</f>
        <v>3</v>
      </c>
      <c r="C136" s="90" t="s">
        <v>42</v>
      </c>
      <c r="D136" s="91"/>
      <c r="E136" s="61"/>
      <c r="F136" s="62">
        <f>F126+F135</f>
        <v>1263</v>
      </c>
      <c r="G136" s="62">
        <f>G126+G135</f>
        <v>45.07</v>
      </c>
      <c r="H136" s="62">
        <f>H126+H135</f>
        <v>45.92</v>
      </c>
      <c r="I136" s="62">
        <f>I126+I135</f>
        <v>192.79000000000002</v>
      </c>
      <c r="J136" s="62">
        <f>J126+J135</f>
        <v>1351.7199999999998</v>
      </c>
      <c r="K136" s="62"/>
      <c r="L136" s="63">
        <f>L126+L135</f>
        <v>136.02000000000001</v>
      </c>
    </row>
    <row r="137" spans="1:12" ht="15">
      <c r="A137" s="35">
        <v>2</v>
      </c>
      <c r="B137" s="36">
        <v>4</v>
      </c>
      <c r="C137" s="22" t="s">
        <v>24</v>
      </c>
      <c r="D137" s="37" t="s">
        <v>64</v>
      </c>
      <c r="E137" s="13" t="s">
        <v>95</v>
      </c>
      <c r="F137" s="80">
        <v>20</v>
      </c>
      <c r="G137" s="38">
        <v>1.48</v>
      </c>
      <c r="H137" s="38">
        <v>1.88</v>
      </c>
      <c r="I137" s="38">
        <v>5.42</v>
      </c>
      <c r="J137" s="38">
        <v>62.14</v>
      </c>
      <c r="K137" s="65"/>
      <c r="L137" s="40">
        <v>46.12</v>
      </c>
    </row>
    <row r="138" spans="1:12" ht="15">
      <c r="A138" s="41"/>
      <c r="B138" s="42"/>
      <c r="C138" s="23"/>
      <c r="D138" s="43" t="s">
        <v>81</v>
      </c>
      <c r="E138" s="14" t="s">
        <v>96</v>
      </c>
      <c r="F138" s="81">
        <v>50</v>
      </c>
      <c r="G138" s="44">
        <v>4.7</v>
      </c>
      <c r="H138" s="44">
        <v>8.27</v>
      </c>
      <c r="I138" s="44">
        <v>0.14000000000000001</v>
      </c>
      <c r="J138" s="44">
        <v>31.5</v>
      </c>
      <c r="K138" s="58"/>
      <c r="L138" s="46"/>
    </row>
    <row r="139" spans="1:12" ht="15">
      <c r="A139" s="41"/>
      <c r="B139" s="42"/>
      <c r="C139" s="23"/>
      <c r="D139" s="43" t="s">
        <v>44</v>
      </c>
      <c r="E139" s="15" t="s">
        <v>97</v>
      </c>
      <c r="F139" s="82">
        <v>155</v>
      </c>
      <c r="G139" s="44">
        <v>6.94</v>
      </c>
      <c r="H139" s="44">
        <v>7.95</v>
      </c>
      <c r="I139" s="44">
        <v>26.3</v>
      </c>
      <c r="J139" s="44">
        <v>236.73</v>
      </c>
      <c r="K139" s="58"/>
      <c r="L139" s="46"/>
    </row>
    <row r="140" spans="1:12" ht="15">
      <c r="A140" s="41"/>
      <c r="B140" s="42"/>
      <c r="C140" s="23"/>
      <c r="D140" s="28" t="s">
        <v>28</v>
      </c>
      <c r="E140" s="15" t="s">
        <v>98</v>
      </c>
      <c r="F140" s="82">
        <v>200</v>
      </c>
      <c r="G140" s="44">
        <v>0.13</v>
      </c>
      <c r="H140" s="44">
        <v>0.02</v>
      </c>
      <c r="I140" s="44">
        <v>8.1999999999999993</v>
      </c>
      <c r="J140" s="44">
        <v>34.020000000000003</v>
      </c>
      <c r="K140" s="58"/>
      <c r="L140" s="46"/>
    </row>
    <row r="141" spans="1:12" ht="15">
      <c r="A141" s="41"/>
      <c r="B141" s="42"/>
      <c r="C141" s="23"/>
      <c r="D141" s="24" t="s">
        <v>25</v>
      </c>
      <c r="E141" s="47" t="s">
        <v>99</v>
      </c>
      <c r="F141" s="86">
        <v>75</v>
      </c>
      <c r="G141" s="44">
        <v>5.63</v>
      </c>
      <c r="H141" s="44">
        <v>2.6</v>
      </c>
      <c r="I141" s="44">
        <v>46.25</v>
      </c>
      <c r="J141" s="44">
        <v>198</v>
      </c>
      <c r="K141" s="58"/>
      <c r="L141" s="46"/>
    </row>
    <row r="142" spans="1:12" ht="15">
      <c r="A142" s="41"/>
      <c r="B142" s="42"/>
      <c r="C142" s="23"/>
      <c r="D142" s="24"/>
      <c r="E142" s="47"/>
      <c r="F142" s="44"/>
      <c r="G142" s="44"/>
      <c r="H142" s="44"/>
      <c r="I142" s="44"/>
      <c r="J142" s="44"/>
      <c r="K142" s="58"/>
      <c r="L142" s="46"/>
    </row>
    <row r="143" spans="1:12" ht="15">
      <c r="A143" s="48"/>
      <c r="B143" s="49"/>
      <c r="C143" s="25"/>
      <c r="D143" s="26" t="s">
        <v>31</v>
      </c>
      <c r="E143" s="50"/>
      <c r="F143" s="51">
        <f>SUM(F137:F142)</f>
        <v>500</v>
      </c>
      <c r="G143" s="52">
        <f>SUM(G137:G142)</f>
        <v>18.880000000000003</v>
      </c>
      <c r="H143" s="52">
        <f>SUM(H137:H142)</f>
        <v>20.72</v>
      </c>
      <c r="I143" s="52">
        <f>SUM(I137:I142)</f>
        <v>86.31</v>
      </c>
      <c r="J143" s="52">
        <f>SUM(J137:J142)</f>
        <v>562.39</v>
      </c>
      <c r="K143" s="53"/>
      <c r="L143" s="54">
        <f>L137</f>
        <v>46.12</v>
      </c>
    </row>
    <row r="144" spans="1:12" ht="15">
      <c r="A144" s="55">
        <f>A137</f>
        <v>2</v>
      </c>
      <c r="B144" s="56">
        <f>B137</f>
        <v>4</v>
      </c>
      <c r="C144" s="27" t="s">
        <v>32</v>
      </c>
      <c r="D144" s="28" t="s">
        <v>33</v>
      </c>
      <c r="E144" s="15" t="s">
        <v>74</v>
      </c>
      <c r="F144" s="29">
        <v>250</v>
      </c>
      <c r="G144" s="78">
        <v>8.0399999999999991</v>
      </c>
      <c r="H144" s="78">
        <v>8</v>
      </c>
      <c r="I144" s="78">
        <v>26.5</v>
      </c>
      <c r="J144" s="78">
        <v>211.9</v>
      </c>
      <c r="K144" s="58"/>
      <c r="L144" s="46">
        <v>89.9</v>
      </c>
    </row>
    <row r="145" spans="1:12" ht="15">
      <c r="A145" s="41"/>
      <c r="B145" s="42"/>
      <c r="C145" s="23"/>
      <c r="D145" s="28" t="s">
        <v>34</v>
      </c>
      <c r="E145" s="15" t="s">
        <v>100</v>
      </c>
      <c r="F145" s="29">
        <v>100</v>
      </c>
      <c r="G145" s="78">
        <v>7.38</v>
      </c>
      <c r="H145" s="78">
        <v>8.98</v>
      </c>
      <c r="I145" s="78">
        <v>22.95</v>
      </c>
      <c r="J145" s="78">
        <v>190.2</v>
      </c>
      <c r="K145" s="58"/>
      <c r="L145" s="46"/>
    </row>
    <row r="146" spans="1:12" ht="15">
      <c r="A146" s="41"/>
      <c r="B146" s="42"/>
      <c r="C146" s="23"/>
      <c r="D146" s="28" t="s">
        <v>35</v>
      </c>
      <c r="E146" s="15" t="s">
        <v>101</v>
      </c>
      <c r="F146" s="29">
        <v>180</v>
      </c>
      <c r="G146" s="78">
        <v>5.7</v>
      </c>
      <c r="H146" s="78">
        <v>8.3000000000000007</v>
      </c>
      <c r="I146" s="78">
        <v>14.9</v>
      </c>
      <c r="J146" s="78">
        <v>189</v>
      </c>
      <c r="K146" s="58"/>
      <c r="L146" s="46"/>
    </row>
    <row r="147" spans="1:12" ht="15">
      <c r="A147" s="41"/>
      <c r="B147" s="42"/>
      <c r="C147" s="23"/>
      <c r="D147" s="32" t="s">
        <v>81</v>
      </c>
      <c r="E147" s="16" t="s">
        <v>102</v>
      </c>
      <c r="F147" s="32">
        <v>30</v>
      </c>
      <c r="G147" s="78">
        <v>0.42</v>
      </c>
      <c r="H147" s="78">
        <v>1.8</v>
      </c>
      <c r="I147" s="78">
        <v>2.48</v>
      </c>
      <c r="J147" s="78">
        <v>27.84</v>
      </c>
      <c r="K147" s="58"/>
      <c r="L147" s="46"/>
    </row>
    <row r="148" spans="1:12" ht="15">
      <c r="A148" s="41"/>
      <c r="B148" s="42"/>
      <c r="C148" s="23"/>
      <c r="D148" s="28" t="s">
        <v>37</v>
      </c>
      <c r="E148" s="15" t="s">
        <v>103</v>
      </c>
      <c r="F148" s="28">
        <v>200</v>
      </c>
      <c r="G148" s="78">
        <v>1</v>
      </c>
      <c r="H148" s="78">
        <v>0</v>
      </c>
      <c r="I148" s="78">
        <v>20.2</v>
      </c>
      <c r="J148" s="78">
        <v>84.8</v>
      </c>
      <c r="K148" s="58"/>
      <c r="L148" s="46"/>
    </row>
    <row r="149" spans="1:12" ht="15">
      <c r="A149" s="41"/>
      <c r="B149" s="42"/>
      <c r="C149" s="23"/>
      <c r="D149" s="21" t="s">
        <v>25</v>
      </c>
      <c r="E149" s="17" t="s">
        <v>75</v>
      </c>
      <c r="F149" s="70">
        <v>20</v>
      </c>
      <c r="G149" s="78">
        <v>1.52</v>
      </c>
      <c r="H149" s="78">
        <v>0.16</v>
      </c>
      <c r="I149" s="78">
        <v>9.84</v>
      </c>
      <c r="J149" s="78">
        <v>47</v>
      </c>
      <c r="K149" s="58"/>
      <c r="L149" s="46"/>
    </row>
    <row r="150" spans="1:12" ht="15">
      <c r="A150" s="41"/>
      <c r="B150" s="42"/>
      <c r="C150" s="23"/>
      <c r="D150" s="21" t="s">
        <v>39</v>
      </c>
      <c r="E150" s="17" t="s">
        <v>40</v>
      </c>
      <c r="F150" s="70">
        <v>40</v>
      </c>
      <c r="G150" s="78">
        <v>2.64</v>
      </c>
      <c r="H150" s="78">
        <v>0.48</v>
      </c>
      <c r="I150" s="78">
        <v>15.84</v>
      </c>
      <c r="J150" s="78">
        <v>79.2</v>
      </c>
      <c r="K150" s="58"/>
      <c r="L150" s="46"/>
    </row>
    <row r="151" spans="1:12" ht="15">
      <c r="A151" s="41"/>
      <c r="B151" s="42"/>
      <c r="C151" s="23"/>
      <c r="D151" s="24"/>
      <c r="E151" s="47"/>
      <c r="F151" s="44"/>
      <c r="G151" s="78"/>
      <c r="H151" s="78"/>
      <c r="I151" s="78"/>
      <c r="J151" s="78"/>
      <c r="K151" s="58"/>
      <c r="L151" s="46"/>
    </row>
    <row r="152" spans="1:12" ht="15">
      <c r="A152" s="48"/>
      <c r="B152" s="49"/>
      <c r="C152" s="25"/>
      <c r="D152" s="26" t="s">
        <v>31</v>
      </c>
      <c r="E152" s="50"/>
      <c r="F152" s="52">
        <f>SUM(F144:F151)</f>
        <v>820</v>
      </c>
      <c r="G152" s="79">
        <f>SUM(G144:G151)</f>
        <v>26.7</v>
      </c>
      <c r="H152" s="79">
        <f>SUM(H144:H151)</f>
        <v>27.720000000000002</v>
      </c>
      <c r="I152" s="79">
        <f>SUM(I144:I151)</f>
        <v>112.71000000000002</v>
      </c>
      <c r="J152" s="79">
        <f>SUM(J144:J151)</f>
        <v>829.94</v>
      </c>
      <c r="K152" s="53"/>
      <c r="L152" s="54">
        <f>SUM(L144:L151)</f>
        <v>89.9</v>
      </c>
    </row>
    <row r="153" spans="1:12" ht="15">
      <c r="A153" s="59">
        <f>A137</f>
        <v>2</v>
      </c>
      <c r="B153" s="60">
        <f>B137</f>
        <v>4</v>
      </c>
      <c r="C153" s="90" t="s">
        <v>42</v>
      </c>
      <c r="D153" s="91"/>
      <c r="E153" s="61"/>
      <c r="F153" s="62">
        <f>F143+F152</f>
        <v>1320</v>
      </c>
      <c r="G153" s="62">
        <f>G143+G152</f>
        <v>45.58</v>
      </c>
      <c r="H153" s="62">
        <f>H143+H152</f>
        <v>48.44</v>
      </c>
      <c r="I153" s="62">
        <f>I143+I152</f>
        <v>199.02000000000004</v>
      </c>
      <c r="J153" s="62">
        <f>J143+J152</f>
        <v>1392.33</v>
      </c>
      <c r="K153" s="62"/>
      <c r="L153" s="63">
        <f>L143+L152</f>
        <v>136.02000000000001</v>
      </c>
    </row>
    <row r="154" spans="1:12" ht="15">
      <c r="A154" s="35">
        <v>2</v>
      </c>
      <c r="B154" s="36">
        <v>5</v>
      </c>
      <c r="C154" s="22" t="s">
        <v>24</v>
      </c>
      <c r="D154" s="37" t="s">
        <v>49</v>
      </c>
      <c r="E154" s="13" t="s">
        <v>50</v>
      </c>
      <c r="F154" s="80">
        <v>100</v>
      </c>
      <c r="G154" s="38">
        <v>0.4</v>
      </c>
      <c r="H154" s="38">
        <v>0.4</v>
      </c>
      <c r="I154" s="38">
        <v>9.8000000000000007</v>
      </c>
      <c r="J154" s="38">
        <v>47</v>
      </c>
      <c r="K154" s="65"/>
      <c r="L154" s="40">
        <v>46.12</v>
      </c>
    </row>
    <row r="155" spans="1:12" ht="15">
      <c r="A155" s="41"/>
      <c r="B155" s="42"/>
      <c r="C155" s="23"/>
      <c r="D155" s="43" t="s">
        <v>44</v>
      </c>
      <c r="E155" s="14" t="s">
        <v>76</v>
      </c>
      <c r="F155" s="81">
        <v>153</v>
      </c>
      <c r="G155" s="44">
        <v>10.61</v>
      </c>
      <c r="H155" s="44">
        <v>13.83</v>
      </c>
      <c r="I155" s="44">
        <v>41.62</v>
      </c>
      <c r="J155" s="44">
        <v>331.89</v>
      </c>
      <c r="K155" s="58"/>
      <c r="L155" s="46"/>
    </row>
    <row r="156" spans="1:12" ht="15">
      <c r="A156" s="41"/>
      <c r="B156" s="42"/>
      <c r="C156" s="23"/>
      <c r="D156" s="28" t="s">
        <v>28</v>
      </c>
      <c r="E156" s="15" t="s">
        <v>58</v>
      </c>
      <c r="F156" s="82">
        <v>200</v>
      </c>
      <c r="G156" s="44">
        <v>4.08</v>
      </c>
      <c r="H156" s="44">
        <v>3.54</v>
      </c>
      <c r="I156" s="44">
        <v>2.61</v>
      </c>
      <c r="J156" s="44">
        <v>58.6</v>
      </c>
      <c r="K156" s="58"/>
      <c r="L156" s="46"/>
    </row>
    <row r="157" spans="1:12" ht="15">
      <c r="A157" s="41"/>
      <c r="B157" s="42"/>
      <c r="C157" s="23"/>
      <c r="D157" s="28" t="s">
        <v>25</v>
      </c>
      <c r="E157" s="15" t="s">
        <v>30</v>
      </c>
      <c r="F157" s="82">
        <v>50</v>
      </c>
      <c r="G157" s="44">
        <v>3.75</v>
      </c>
      <c r="H157" s="44">
        <v>1.45</v>
      </c>
      <c r="I157" s="44">
        <v>25.7</v>
      </c>
      <c r="J157" s="44">
        <v>131</v>
      </c>
      <c r="K157" s="58"/>
      <c r="L157" s="46"/>
    </row>
    <row r="158" spans="1:12" ht="15">
      <c r="A158" s="41"/>
      <c r="B158" s="42"/>
      <c r="C158" s="23"/>
      <c r="D158" s="24"/>
      <c r="E158" s="47"/>
      <c r="F158" s="44"/>
      <c r="G158" s="44"/>
      <c r="H158" s="44"/>
      <c r="I158" s="44"/>
      <c r="J158" s="44"/>
      <c r="K158" s="58"/>
      <c r="L158" s="46"/>
    </row>
    <row r="159" spans="1:12" ht="15">
      <c r="A159" s="41"/>
      <c r="B159" s="42"/>
      <c r="C159" s="23"/>
      <c r="D159" s="24"/>
      <c r="E159" s="47"/>
      <c r="F159" s="44"/>
      <c r="G159" s="44"/>
      <c r="H159" s="44"/>
      <c r="I159" s="44"/>
      <c r="J159" s="44"/>
      <c r="K159" s="58"/>
      <c r="L159" s="46"/>
    </row>
    <row r="160" spans="1:12" ht="15.75" customHeight="1">
      <c r="A160" s="48"/>
      <c r="B160" s="49"/>
      <c r="C160" s="25"/>
      <c r="D160" s="26" t="s">
        <v>31</v>
      </c>
      <c r="E160" s="50"/>
      <c r="F160" s="88">
        <f>SUM(F154:F159)</f>
        <v>503</v>
      </c>
      <c r="G160" s="52">
        <f>SUM(G154:G159)</f>
        <v>18.84</v>
      </c>
      <c r="H160" s="52">
        <f>SUM(H154:H159)</f>
        <v>19.22</v>
      </c>
      <c r="I160" s="52">
        <f>SUM(I154:I159)</f>
        <v>79.73</v>
      </c>
      <c r="J160" s="68">
        <f>SUM(J154:J159)</f>
        <v>568.49</v>
      </c>
      <c r="K160" s="53"/>
      <c r="L160" s="54">
        <f>L154</f>
        <v>46.12</v>
      </c>
    </row>
    <row r="161" spans="1:12" ht="15">
      <c r="A161" s="55">
        <f>A154</f>
        <v>2</v>
      </c>
      <c r="B161" s="56">
        <f>B154</f>
        <v>5</v>
      </c>
      <c r="C161" s="27" t="s">
        <v>32</v>
      </c>
      <c r="D161" s="28" t="s">
        <v>33</v>
      </c>
      <c r="E161" s="15" t="s">
        <v>47</v>
      </c>
      <c r="F161" s="29">
        <v>205</v>
      </c>
      <c r="G161" s="44">
        <v>9.94</v>
      </c>
      <c r="H161" s="44">
        <v>10.82</v>
      </c>
      <c r="I161" s="44">
        <v>15.56</v>
      </c>
      <c r="J161" s="44">
        <v>203.9</v>
      </c>
      <c r="K161" s="58">
        <v>0.08</v>
      </c>
      <c r="L161" s="46">
        <v>89.9</v>
      </c>
    </row>
    <row r="162" spans="1:12" ht="15">
      <c r="A162" s="41"/>
      <c r="B162" s="42"/>
      <c r="C162" s="23"/>
      <c r="D162" s="28" t="s">
        <v>34</v>
      </c>
      <c r="E162" s="15" t="s">
        <v>104</v>
      </c>
      <c r="F162" s="29">
        <v>100</v>
      </c>
      <c r="G162" s="44">
        <v>10.09</v>
      </c>
      <c r="H162" s="44">
        <v>9.24</v>
      </c>
      <c r="I162" s="44">
        <v>12.14</v>
      </c>
      <c r="J162" s="44">
        <v>205.63</v>
      </c>
      <c r="K162" s="58">
        <v>0.09</v>
      </c>
      <c r="L162" s="46"/>
    </row>
    <row r="163" spans="1:12" ht="15">
      <c r="A163" s="41"/>
      <c r="B163" s="42"/>
      <c r="C163" s="23"/>
      <c r="D163" s="28" t="s">
        <v>37</v>
      </c>
      <c r="E163" s="15" t="s">
        <v>63</v>
      </c>
      <c r="F163" s="29">
        <v>150</v>
      </c>
      <c r="G163" s="44">
        <v>3.32</v>
      </c>
      <c r="H163" s="44">
        <v>7</v>
      </c>
      <c r="I163" s="44">
        <v>52.2</v>
      </c>
      <c r="J163" s="44">
        <v>203</v>
      </c>
      <c r="K163" s="58">
        <v>0</v>
      </c>
      <c r="L163" s="46"/>
    </row>
    <row r="164" spans="1:12" ht="15">
      <c r="A164" s="41"/>
      <c r="B164" s="42"/>
      <c r="C164" s="23"/>
      <c r="D164" s="28" t="s">
        <v>25</v>
      </c>
      <c r="E164" s="15" t="s">
        <v>41</v>
      </c>
      <c r="F164" s="28">
        <v>200</v>
      </c>
      <c r="G164" s="44">
        <v>0.16</v>
      </c>
      <c r="H164" s="44">
        <v>0.16</v>
      </c>
      <c r="I164" s="44">
        <v>10.91</v>
      </c>
      <c r="J164" s="44">
        <v>46.6</v>
      </c>
      <c r="K164" s="58">
        <v>0</v>
      </c>
      <c r="L164" s="46"/>
    </row>
    <row r="165" spans="1:12" ht="15">
      <c r="A165" s="41"/>
      <c r="B165" s="42"/>
      <c r="C165" s="23"/>
      <c r="D165" s="28" t="s">
        <v>39</v>
      </c>
      <c r="E165" s="15" t="s">
        <v>40</v>
      </c>
      <c r="F165" s="29">
        <v>60</v>
      </c>
      <c r="G165" s="44">
        <v>1.52</v>
      </c>
      <c r="H165" s="44">
        <v>0.16</v>
      </c>
      <c r="I165" s="44">
        <v>9.84</v>
      </c>
      <c r="J165" s="44">
        <v>47</v>
      </c>
      <c r="K165" s="58">
        <v>2.1999999999999999E-2</v>
      </c>
      <c r="L165" s="46"/>
    </row>
    <row r="166" spans="1:12" ht="15">
      <c r="A166" s="41"/>
      <c r="B166" s="42"/>
      <c r="C166" s="23"/>
      <c r="D166" s="28"/>
      <c r="E166" s="15"/>
      <c r="F166" s="32"/>
      <c r="G166" s="44">
        <v>2.64</v>
      </c>
      <c r="H166" s="44">
        <v>0.48</v>
      </c>
      <c r="I166" s="44">
        <v>15.84</v>
      </c>
      <c r="J166" s="44">
        <v>79.2</v>
      </c>
      <c r="K166" s="58">
        <v>0.06</v>
      </c>
      <c r="L166" s="46"/>
    </row>
    <row r="167" spans="1:12" ht="15">
      <c r="A167" s="41"/>
      <c r="B167" s="42"/>
      <c r="C167" s="23"/>
      <c r="D167" s="28"/>
      <c r="E167" s="15"/>
      <c r="F167" s="29"/>
      <c r="G167" s="44"/>
      <c r="H167" s="44"/>
      <c r="I167" s="44"/>
      <c r="J167" s="44"/>
      <c r="K167" s="58"/>
      <c r="L167" s="46"/>
    </row>
    <row r="168" spans="1:12" ht="15">
      <c r="A168" s="41"/>
      <c r="B168" s="42"/>
      <c r="C168" s="23"/>
      <c r="D168" s="28"/>
      <c r="E168" s="15"/>
      <c r="F168" s="29"/>
      <c r="G168" s="44"/>
      <c r="H168" s="44"/>
      <c r="I168" s="44"/>
      <c r="J168" s="44"/>
      <c r="K168" s="58"/>
      <c r="L168" s="46"/>
    </row>
    <row r="169" spans="1:12" ht="15">
      <c r="A169" s="48"/>
      <c r="B169" s="49"/>
      <c r="C169" s="25"/>
      <c r="D169" s="26" t="s">
        <v>31</v>
      </c>
      <c r="E169" s="50"/>
      <c r="F169" s="52">
        <f>SUM(F161:F168)</f>
        <v>715</v>
      </c>
      <c r="G169" s="52">
        <f>SUM(G161:G168)</f>
        <v>27.67</v>
      </c>
      <c r="H169" s="52">
        <f>SUM(H161:H168)</f>
        <v>27.860000000000003</v>
      </c>
      <c r="I169" s="52">
        <f>SUM(I161:I168)</f>
        <v>116.49000000000001</v>
      </c>
      <c r="J169" s="52">
        <f>SUM(J161:J168)</f>
        <v>785.33</v>
      </c>
      <c r="K169" s="53"/>
      <c r="L169" s="54">
        <f>SUM(L161:L168)</f>
        <v>89.9</v>
      </c>
    </row>
    <row r="170" spans="1:12" ht="15">
      <c r="A170" s="59">
        <f>A154</f>
        <v>2</v>
      </c>
      <c r="B170" s="60">
        <f>B154</f>
        <v>5</v>
      </c>
      <c r="C170" s="90" t="s">
        <v>42</v>
      </c>
      <c r="D170" s="91"/>
      <c r="E170" s="61"/>
      <c r="F170" s="62">
        <f>F160+F169</f>
        <v>1218</v>
      </c>
      <c r="G170" s="62">
        <f>G160+G169</f>
        <v>46.510000000000005</v>
      </c>
      <c r="H170" s="62">
        <f>H160+H169</f>
        <v>47.08</v>
      </c>
      <c r="I170" s="62">
        <f>I160+I169</f>
        <v>196.22000000000003</v>
      </c>
      <c r="J170" s="62">
        <f>J160+J169</f>
        <v>1353.8200000000002</v>
      </c>
      <c r="K170" s="62"/>
      <c r="L170" s="63">
        <f>L160+L169</f>
        <v>136.02000000000001</v>
      </c>
    </row>
    <row r="171" spans="1:12" ht="15">
      <c r="A171" s="73"/>
      <c r="B171" s="74"/>
      <c r="C171" s="92" t="s">
        <v>77</v>
      </c>
      <c r="D171" s="92"/>
      <c r="E171" s="92"/>
      <c r="F171" s="75">
        <f>(F21+F37+F54+F70+F86+F102+F119+F136+F153+F170)/(IF(F21=0,0,1)+IF(F37=0,0,1)+IF(F54=0,0,1)+IF(F70=0,0,1)+IF(F86=0,0,1)+IF(F102=0,0,1)+IF(F119=0,0,1)+IF(F136=0,0,1)+IF(F153=0,0,1)+IF(F170=0,0,1))</f>
        <v>1221.8</v>
      </c>
      <c r="G171" s="76">
        <f>(G21+G37+G54+G70+G86+G102+G119+G136+G153+G170)/(IF(G21=0,0,1)+IF(G37=0,0,1)+IF(G54=0,0,1)+IF(G70=0,0,1)+IF(G86=0,0,1)+IF(G102=0,0,1)+IF(G119=0,0,1)+IF(G136=0,0,1)+IF(G153=0,0,1)+IF(G170=0,0,1))</f>
        <v>46.282999999999994</v>
      </c>
      <c r="H171" s="76">
        <f>(H21+H37+H54+H70+H86+H102+H119+H136+H153+H170)/(IF(H21=0,0,1)+IF(H37=0,0,1)+IF(H54=0,0,1)+IF(H70=0,0,1)+IF(H86=0,0,1)+IF(H102=0,0,1)+IF(H119=0,0,1)+IF(H136=0,0,1)+IF(H153=0,0,1)+IF(H170=0,0,1))</f>
        <v>47.643999999999998</v>
      </c>
      <c r="I171" s="75">
        <f>(I21+I37+I54+I70+I86+I102+I119+I136+I153+I170)/(IF(I21=0,0,1)+IF(I37=0,0,1)+IF(I54=0,0,1)+IF(I70=0,0,1)+IF(I86=0,0,1)+IF(I102=0,0,1)+IF(I119=0,0,1)+IF(I136=0,0,1)+IF(I153=0,0,1)+IF(I170=0,0,1))</f>
        <v>201.19</v>
      </c>
      <c r="J171" s="75">
        <f>(J21+J37+J54+J70+J86+J102+J119+J136+J153+J170)/(IF(J21=0,0,1)+IF(J37=0,0,1)+IF(J54=0,0,1)+IF(J70=0,0,1)+IF(J86=0,0,1)+IF(J102=0,0,1)+IF(J119=0,0,1)+IF(J136=0,0,1)+IF(J153=0,0,1)+IF(J170=0,0,1))</f>
        <v>1411.9969999999998</v>
      </c>
      <c r="K171" s="75"/>
      <c r="L171" s="76">
        <f>(L21+L37+L54+L70+L86+L102+L119+L136+L153+L170)/(IF(L21=0,0,1)+IF(L37=0,0,1)+IF(L54=0,0,1)+IF(L70=0,0,1)+IF(L86=0,0,1)+IF(L102=0,0,1)+IF(L119=0,0,1)+IF(L136=0,0,1)+IF(L153=0,0,1)+IF(L170=0,0,1))</f>
        <v>136.02000000000001</v>
      </c>
    </row>
    <row r="176" spans="1:12">
      <c r="E176" s="1" t="s">
        <v>105</v>
      </c>
    </row>
  </sheetData>
  <mergeCells count="14">
    <mergeCell ref="C1:E1"/>
    <mergeCell ref="H1:K1"/>
    <mergeCell ref="H2:K2"/>
    <mergeCell ref="C21:D21"/>
    <mergeCell ref="C37:D37"/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2022-05-16T14:23:00Z</dcterms:created>
  <dcterms:modified xsi:type="dcterms:W3CDTF">2025-09-01T10:31:00Z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1049-12.2.0.20782</vt:lpwstr>
  </property>
</Properties>
</file>