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000" windowHeight="11688"/>
  </bookViews>
  <sheets>
    <sheet name="Лист1 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F21" i="2"/>
  <c r="B13" i="2"/>
  <c r="A13" i="2"/>
  <c r="L12" i="2"/>
  <c r="L22" i="2" s="1"/>
  <c r="L23" i="2" s="1"/>
  <c r="J12" i="2"/>
  <c r="J22" i="2" s="1"/>
  <c r="I12" i="2"/>
  <c r="I22" i="2" s="1"/>
  <c r="H12" i="2"/>
  <c r="H22" i="2" s="1"/>
  <c r="G12" i="2"/>
  <c r="G22" i="2" s="1"/>
  <c r="F12" i="2"/>
  <c r="G23" i="2" l="1"/>
  <c r="I23" i="2"/>
  <c r="F22" i="2"/>
  <c r="F23" i="2"/>
  <c r="H23" i="2"/>
  <c r="J23" i="2"/>
</calcChain>
</file>

<file path=xl/sharedStrings.xml><?xml version="1.0" encoding="utf-8"?>
<sst xmlns="http://schemas.openxmlformats.org/spreadsheetml/2006/main" count="56" uniqueCount="54">
  <si>
    <t>Школа</t>
  </si>
  <si>
    <t>Согласование: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</si>
  <si>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</si>
  <si>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</si>
  <si>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</si>
  <si>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</si>
  <si>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</si>
  <si>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</si>
  <si>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</si>
  <si>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</si>
  <si>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</si>
  <si>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</si>
  <si>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</si>
  <si>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</si>
  <si>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</si>
  <si>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</si>
  <si>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</si>
  <si>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</si>
  <si>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</si>
  <si>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</si>
  <si>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</si>
  <si>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</si>
  <si>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</si>
  <si>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</si>
  <si>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</si>
  <si>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 бел.</t>
  </si>
  <si>
    <t>гор.напиток</t>
  </si>
  <si>
    <t>200</t>
  </si>
  <si>
    <t>Батон нарезной</t>
  </si>
  <si>
    <t>итого</t>
  </si>
  <si>
    <t>Обед</t>
  </si>
  <si>
    <t>1 блюдо</t>
  </si>
  <si>
    <t>2 блюдо</t>
  </si>
  <si>
    <t>напиток</t>
  </si>
  <si>
    <t>Хлеб пшеничный</t>
  </si>
  <si>
    <t>хлеб черн.</t>
  </si>
  <si>
    <t>Хлеб ржаной</t>
  </si>
  <si>
    <t>Итого за день:</t>
  </si>
  <si>
    <t>фрукты</t>
  </si>
  <si>
    <t>Яблоки</t>
  </si>
  <si>
    <t>100</t>
  </si>
  <si>
    <t>гор.блюдо</t>
  </si>
  <si>
    <t>Рассольник Ленинградский со сметаной</t>
  </si>
  <si>
    <t>гарнир</t>
  </si>
  <si>
    <t>50</t>
  </si>
  <si>
    <t>Какао с молоком</t>
  </si>
  <si>
    <t>Компот из свежих яблок</t>
  </si>
  <si>
    <t>Каша ячневая молочная с маслом сливочным</t>
  </si>
  <si>
    <t>153</t>
  </si>
  <si>
    <t>Шницель куриный  в  томатном соусе</t>
  </si>
  <si>
    <t>Рис отварной</t>
  </si>
  <si>
    <t>Среднее значение за период:</t>
  </si>
  <si>
    <t>МБОУ "СОШ № 9" НМР РТ</t>
  </si>
  <si>
    <t>А.И.Мухаметзянова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</si>
</sst>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1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9" fillId="3" borderId="8" xfId="0" applyFont="1" applyFill="1" applyBorder="1"/>
    <xf numFmtId="0" fontId="9" fillId="3" borderId="8" xfId="0" applyFont="1" applyFill="1" applyBorder="1" applyAlignment="1">
      <alignment vertical="center" wrapText="1"/>
    </xf>
    <xf numFmtId="49" fontId="10" fillId="2" borderId="9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9" fillId="3" borderId="2" xfId="0" applyFont="1" applyFill="1" applyBorder="1"/>
    <xf numFmtId="0" fontId="9" fillId="3" borderId="2" xfId="0" applyFont="1" applyFill="1" applyBorder="1" applyAlignment="1">
      <alignment vertical="center" wrapText="1"/>
    </xf>
    <xf numFmtId="49" fontId="10" fillId="2" borderId="13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9" fillId="3" borderId="1" xfId="0" applyFont="1" applyFill="1" applyBorder="1"/>
    <xf numFmtId="0" fontId="9" fillId="3" borderId="1" xfId="0" applyFont="1" applyFill="1" applyBorder="1" applyAlignment="1">
      <alignment vertical="center" wrapText="1"/>
    </xf>
    <xf numFmtId="49" fontId="10" fillId="2" borderId="14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11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17" xfId="0" applyFill="1" applyBorder="1"/>
    <xf numFmtId="164" fontId="1" fillId="0" borderId="1" xfId="0" applyNumberFormat="1" applyFont="1" applyBorder="1" applyAlignment="1">
      <alignment horizontal="center" vertical="top" wrapText="1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vertical="top" wrapText="1"/>
    </xf>
    <xf numFmtId="0" fontId="1" fillId="4" borderId="19" xfId="0" applyFont="1" applyFill="1" applyBorder="1" applyAlignment="1">
      <alignment horizontal="center" vertical="top" wrapText="1"/>
    </xf>
    <xf numFmtId="164" fontId="1" fillId="2" borderId="8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2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top" wrapText="1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164" fontId="1" fillId="4" borderId="19" xfId="0" applyNumberFormat="1" applyFont="1" applyFill="1" applyBorder="1" applyAlignment="1">
      <alignment horizontal="center" vertical="top" wrapText="1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vertical="center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2" fillId="4" borderId="20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zoomScaleNormal="100" workbookViewId="0">
      <pane xSplit="4" ySplit="5" topLeftCell="E6" activePane="bottomRight" state="frozen"/>
      <selection pane="topRight"/>
      <selection pane="bottomLeft"/>
      <selection pane="bottomRight" activeCell="L13" sqref="L13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48.6640625" style="1" customWidth="1"/>
    <col min="6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67" t="s">
        <v>52</v>
      </c>
      <c r="D1" s="68"/>
      <c r="E1" s="68"/>
      <c r="F1" s="3" t="s">
        <v>1</v>
      </c>
      <c r="G1" s="1" t="s">
        <v>2</v>
      </c>
      <c r="H1" s="69" t="s">
        <v>3</v>
      </c>
      <c r="I1" s="70"/>
      <c r="J1" s="70"/>
      <c r="K1" s="70"/>
    </row>
    <row r="2" spans="1:12" ht="17.399999999999999">
      <c r="A2" s="4" t="s">
        <v>4</v>
      </c>
      <c r="C2" s="1"/>
      <c r="G2" s="1" t="s">
        <v>5</v>
      </c>
      <c r="H2" s="69" t="s">
        <v>53</v>
      </c>
      <c r="I2" s="70"/>
      <c r="J2" s="70"/>
      <c r="K2" s="70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7</v>
      </c>
      <c r="I3" s="8">
        <v>11</v>
      </c>
      <c r="J3" s="51">
        <v>2025</v>
      </c>
      <c r="K3" s="52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1.2" thickBot="1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53" t="s">
        <v>22</v>
      </c>
      <c r="L5" s="12" t="s">
        <v>23</v>
      </c>
    </row>
    <row r="6" spans="1:12" ht="14.4">
      <c r="A6" s="13">
        <v>2</v>
      </c>
      <c r="B6" s="14">
        <v>5</v>
      </c>
      <c r="C6" s="15" t="s">
        <v>24</v>
      </c>
      <c r="D6" s="16" t="s">
        <v>38</v>
      </c>
      <c r="E6" s="17" t="s">
        <v>39</v>
      </c>
      <c r="F6" s="18" t="s">
        <v>40</v>
      </c>
      <c r="G6" s="19">
        <v>0.4</v>
      </c>
      <c r="H6" s="19">
        <v>0.4</v>
      </c>
      <c r="I6" s="19">
        <v>9.8000000000000007</v>
      </c>
      <c r="J6" s="19">
        <v>47</v>
      </c>
      <c r="K6" s="57"/>
      <c r="L6" s="50">
        <v>46.12</v>
      </c>
    </row>
    <row r="7" spans="1:12" ht="14.4">
      <c r="A7" s="20"/>
      <c r="B7" s="21"/>
      <c r="C7" s="22"/>
      <c r="D7" s="23" t="s">
        <v>41</v>
      </c>
      <c r="E7" s="24" t="s">
        <v>47</v>
      </c>
      <c r="F7" s="25" t="s">
        <v>48</v>
      </c>
      <c r="G7" s="26">
        <v>10.61</v>
      </c>
      <c r="H7" s="26">
        <v>13.83</v>
      </c>
      <c r="I7" s="26">
        <v>41.62</v>
      </c>
      <c r="J7" s="26">
        <v>331.89</v>
      </c>
      <c r="K7" s="55"/>
      <c r="L7" s="30"/>
    </row>
    <row r="8" spans="1:12" ht="14.4">
      <c r="A8" s="20"/>
      <c r="B8" s="21"/>
      <c r="C8" s="22"/>
      <c r="D8" s="27" t="s">
        <v>26</v>
      </c>
      <c r="E8" s="28" t="s">
        <v>45</v>
      </c>
      <c r="F8" s="29" t="s">
        <v>27</v>
      </c>
      <c r="G8" s="26">
        <v>4.08</v>
      </c>
      <c r="H8" s="26">
        <v>3.54</v>
      </c>
      <c r="I8" s="26">
        <v>2.61</v>
      </c>
      <c r="J8" s="26">
        <v>58.6</v>
      </c>
      <c r="K8" s="55"/>
      <c r="L8" s="30"/>
    </row>
    <row r="9" spans="1:12" ht="14.4">
      <c r="A9" s="20"/>
      <c r="B9" s="21"/>
      <c r="C9" s="22"/>
      <c r="D9" s="27" t="s">
        <v>25</v>
      </c>
      <c r="E9" s="28" t="s">
        <v>28</v>
      </c>
      <c r="F9" s="29" t="s">
        <v>44</v>
      </c>
      <c r="G9" s="26">
        <v>3.75</v>
      </c>
      <c r="H9" s="26">
        <v>1.45</v>
      </c>
      <c r="I9" s="26">
        <v>25.7</v>
      </c>
      <c r="J9" s="26">
        <v>131</v>
      </c>
      <c r="K9" s="55"/>
      <c r="L9" s="30"/>
    </row>
    <row r="10" spans="1:12" ht="14.4">
      <c r="A10" s="20"/>
      <c r="B10" s="21"/>
      <c r="C10" s="22"/>
      <c r="D10" s="31"/>
      <c r="E10" s="32"/>
      <c r="F10" s="26"/>
      <c r="G10" s="26"/>
      <c r="H10" s="26"/>
      <c r="I10" s="26"/>
      <c r="J10" s="26"/>
      <c r="K10" s="55"/>
      <c r="L10" s="30"/>
    </row>
    <row r="11" spans="1:12" ht="14.4">
      <c r="A11" s="20"/>
      <c r="B11" s="21"/>
      <c r="C11" s="22"/>
      <c r="D11" s="31"/>
      <c r="E11" s="32"/>
      <c r="F11" s="26"/>
      <c r="G11" s="26"/>
      <c r="H11" s="26"/>
      <c r="I11" s="26"/>
      <c r="J11" s="26"/>
      <c r="K11" s="55"/>
      <c r="L11" s="30"/>
    </row>
    <row r="12" spans="1:12" ht="15.75" customHeight="1">
      <c r="A12" s="33"/>
      <c r="B12" s="34"/>
      <c r="C12" s="35"/>
      <c r="D12" s="36" t="s">
        <v>29</v>
      </c>
      <c r="E12" s="37"/>
      <c r="F12" s="38">
        <f>F6+F7+F8+F9</f>
        <v>503</v>
      </c>
      <c r="G12" s="38">
        <f>SUM(G6:G11)</f>
        <v>18.84</v>
      </c>
      <c r="H12" s="38">
        <f>SUM(H6:H11)</f>
        <v>19.22</v>
      </c>
      <c r="I12" s="38">
        <f>SUM(I6:I11)</f>
        <v>79.73</v>
      </c>
      <c r="J12" s="58">
        <f>SUM(J6:J11)</f>
        <v>568.49</v>
      </c>
      <c r="K12" s="54"/>
      <c r="L12" s="45">
        <f>L6</f>
        <v>46.12</v>
      </c>
    </row>
    <row r="13" spans="1:12" ht="14.4">
      <c r="A13" s="39">
        <f>A6</f>
        <v>2</v>
      </c>
      <c r="B13" s="40">
        <f>B6</f>
        <v>5</v>
      </c>
      <c r="C13" s="41" t="s">
        <v>30</v>
      </c>
      <c r="D13" s="27" t="s">
        <v>31</v>
      </c>
      <c r="E13" s="28" t="s">
        <v>42</v>
      </c>
      <c r="F13" s="42">
        <v>205</v>
      </c>
      <c r="G13" s="26">
        <v>9.94</v>
      </c>
      <c r="H13" s="26">
        <v>10.82</v>
      </c>
      <c r="I13" s="26">
        <v>15.56</v>
      </c>
      <c r="J13" s="26">
        <v>203.9</v>
      </c>
      <c r="K13" s="55"/>
      <c r="L13" s="30">
        <v>89.9</v>
      </c>
    </row>
    <row r="14" spans="1:12" ht="14.4">
      <c r="A14" s="20"/>
      <c r="B14" s="21"/>
      <c r="C14" s="22"/>
      <c r="D14" s="27" t="s">
        <v>32</v>
      </c>
      <c r="E14" s="28" t="s">
        <v>49</v>
      </c>
      <c r="F14" s="42">
        <v>100</v>
      </c>
      <c r="G14" s="26">
        <v>10.09</v>
      </c>
      <c r="H14" s="26">
        <v>9.24</v>
      </c>
      <c r="I14" s="26">
        <v>12.14</v>
      </c>
      <c r="J14" s="26">
        <v>205.63</v>
      </c>
      <c r="K14" s="55"/>
      <c r="L14" s="30"/>
    </row>
    <row r="15" spans="1:12" ht="14.4">
      <c r="A15" s="20"/>
      <c r="B15" s="21"/>
      <c r="C15" s="22"/>
      <c r="D15" s="27" t="s">
        <v>33</v>
      </c>
      <c r="E15" s="28" t="s">
        <v>46</v>
      </c>
      <c r="F15" s="42">
        <v>200</v>
      </c>
      <c r="G15" s="26">
        <v>0.16</v>
      </c>
      <c r="H15" s="26">
        <v>0.16</v>
      </c>
      <c r="I15" s="26">
        <v>10.91</v>
      </c>
      <c r="J15" s="26">
        <v>46.6</v>
      </c>
      <c r="K15" s="55"/>
      <c r="L15" s="30"/>
    </row>
    <row r="16" spans="1:12" ht="14.4">
      <c r="A16" s="20"/>
      <c r="B16" s="21"/>
      <c r="C16" s="22"/>
      <c r="D16" s="27" t="s">
        <v>25</v>
      </c>
      <c r="E16" s="28" t="s">
        <v>34</v>
      </c>
      <c r="F16" s="43">
        <v>20</v>
      </c>
      <c r="G16" s="26">
        <v>1.52</v>
      </c>
      <c r="H16" s="26">
        <v>0.16</v>
      </c>
      <c r="I16" s="26">
        <v>9.84</v>
      </c>
      <c r="J16" s="26">
        <v>47</v>
      </c>
      <c r="K16" s="55"/>
      <c r="L16" s="30"/>
    </row>
    <row r="17" spans="1:12" ht="14.4">
      <c r="A17" s="20"/>
      <c r="B17" s="21"/>
      <c r="C17" s="22"/>
      <c r="D17" s="27" t="s">
        <v>35</v>
      </c>
      <c r="E17" s="28" t="s">
        <v>36</v>
      </c>
      <c r="F17" s="42">
        <v>40</v>
      </c>
      <c r="G17" s="26">
        <v>2.64</v>
      </c>
      <c r="H17" s="26">
        <v>0.48</v>
      </c>
      <c r="I17" s="26">
        <v>15.84</v>
      </c>
      <c r="J17" s="26">
        <v>79.2</v>
      </c>
      <c r="K17" s="55"/>
      <c r="L17" s="30"/>
    </row>
    <row r="18" spans="1:12" ht="14.4">
      <c r="A18" s="20"/>
      <c r="B18" s="21"/>
      <c r="C18" s="22"/>
      <c r="D18" s="27" t="s">
        <v>43</v>
      </c>
      <c r="E18" s="28" t="s">
        <v>50</v>
      </c>
      <c r="F18" s="44">
        <v>150</v>
      </c>
      <c r="G18" s="26">
        <v>3.32</v>
      </c>
      <c r="H18" s="26">
        <v>7</v>
      </c>
      <c r="I18" s="26">
        <v>52.2</v>
      </c>
      <c r="J18" s="26">
        <v>203</v>
      </c>
      <c r="K18" s="55"/>
      <c r="L18" s="30"/>
    </row>
    <row r="19" spans="1:12" ht="14.4">
      <c r="A19" s="20"/>
      <c r="B19" s="21"/>
      <c r="C19" s="22"/>
      <c r="D19" s="43"/>
      <c r="E19" s="59"/>
      <c r="F19" s="42"/>
      <c r="G19" s="26"/>
      <c r="H19" s="26"/>
      <c r="I19" s="26"/>
      <c r="J19" s="26"/>
      <c r="K19" s="55"/>
      <c r="L19" s="30"/>
    </row>
    <row r="20" spans="1:12" ht="14.4">
      <c r="A20" s="20"/>
      <c r="B20" s="21"/>
      <c r="C20" s="22"/>
      <c r="D20" s="43"/>
      <c r="E20" s="59"/>
      <c r="F20" s="42"/>
      <c r="G20" s="26"/>
      <c r="H20" s="26"/>
      <c r="I20" s="26"/>
      <c r="J20" s="26"/>
      <c r="K20" s="55"/>
      <c r="L20" s="30"/>
    </row>
    <row r="21" spans="1:12" ht="14.4">
      <c r="A21" s="33"/>
      <c r="B21" s="34"/>
      <c r="C21" s="35"/>
      <c r="D21" s="36" t="s">
        <v>29</v>
      </c>
      <c r="E21" s="37"/>
      <c r="F21" s="38">
        <f>SUM(F13:F20)</f>
        <v>715</v>
      </c>
      <c r="G21" s="38">
        <f>SUM(G13:G20)</f>
        <v>27.67</v>
      </c>
      <c r="H21" s="38">
        <f>SUM(H13:H20)</f>
        <v>27.860000000000003</v>
      </c>
      <c r="I21" s="38">
        <f>SUM(I13:I20)</f>
        <v>116.49000000000001</v>
      </c>
      <c r="J21" s="38">
        <f>SUM(J13:J20)</f>
        <v>785.33</v>
      </c>
      <c r="K21" s="54"/>
      <c r="L21" s="45">
        <f>SUM(L13:L20)</f>
        <v>89.9</v>
      </c>
    </row>
    <row r="22" spans="1:12" ht="14.4">
      <c r="A22" s="46">
        <f>A6</f>
        <v>2</v>
      </c>
      <c r="B22" s="47">
        <f>B6</f>
        <v>5</v>
      </c>
      <c r="C22" s="64" t="s">
        <v>37</v>
      </c>
      <c r="D22" s="65"/>
      <c r="E22" s="48"/>
      <c r="F22" s="49">
        <f>F12+F21</f>
        <v>1218</v>
      </c>
      <c r="G22" s="49">
        <f>G12+G21</f>
        <v>46.510000000000005</v>
      </c>
      <c r="H22" s="49">
        <f>H12+H21</f>
        <v>47.08</v>
      </c>
      <c r="I22" s="49">
        <f>I12+I21</f>
        <v>196.22000000000003</v>
      </c>
      <c r="J22" s="49">
        <f>J12+J21</f>
        <v>1353.8200000000002</v>
      </c>
      <c r="K22" s="49"/>
      <c r="L22" s="56">
        <f>L12+L21</f>
        <v>136.02000000000001</v>
      </c>
    </row>
    <row r="23" spans="1:12">
      <c r="A23" s="60"/>
      <c r="B23" s="61"/>
      <c r="C23" s="66" t="s">
        <v>51</v>
      </c>
      <c r="D23" s="66"/>
      <c r="E23" s="66"/>
      <c r="F23" s="62" t="e">
        <f>(#REF!+#REF!+#REF!+#REF!+#REF!+#REF!+#REF!+#REF!+#REF!+F22)/(IF(#REF!=0,0,1)+IF(#REF!=0,0,1)+IF(#REF!=0,0,1)+IF(#REF!=0,0,1)+IF(#REF!=0,0,1)+IF(#REF!=0,0,1)+IF(#REF!=0,0,1)+IF(#REF!=0,0,1)+IF(#REF!=0,0,1)+IF(F22=0,0,1))</f>
        <v>#REF!</v>
      </c>
      <c r="G23" s="63" t="e">
        <f>(#REF!+#REF!+#REF!+#REF!+#REF!+#REF!+#REF!+#REF!+#REF!+G22)/(IF(#REF!=0,0,1)+IF(#REF!=0,0,1)+IF(#REF!=0,0,1)+IF(#REF!=0,0,1)+IF(#REF!=0,0,1)+IF(#REF!=0,0,1)+IF(#REF!=0,0,1)+IF(#REF!=0,0,1)+IF(#REF!=0,0,1)+IF(G22=0,0,1))</f>
        <v>#REF!</v>
      </c>
      <c r="H23" s="63" t="e">
        <f>(#REF!+#REF!+#REF!+#REF!+#REF!+#REF!+#REF!+#REF!+#REF!+H22)/(IF(#REF!=0,0,1)+IF(#REF!=0,0,1)+IF(#REF!=0,0,1)+IF(#REF!=0,0,1)+IF(#REF!=0,0,1)+IF(#REF!=0,0,1)+IF(#REF!=0,0,1)+IF(#REF!=0,0,1)+IF(#REF!=0,0,1)+IF(H22=0,0,1))</f>
        <v>#REF!</v>
      </c>
      <c r="I23" s="62" t="e">
        <f>(#REF!+#REF!+#REF!+#REF!+#REF!+#REF!+#REF!+#REF!+#REF!+I22)/(IF(#REF!=0,0,1)+IF(#REF!=0,0,1)+IF(#REF!=0,0,1)+IF(#REF!=0,0,1)+IF(#REF!=0,0,1)+IF(#REF!=0,0,1)+IF(#REF!=0,0,1)+IF(#REF!=0,0,1)+IF(#REF!=0,0,1)+IF(I22=0,0,1))</f>
        <v>#REF!</v>
      </c>
      <c r="J23" s="62" t="e">
        <f>(#REF!+#REF!+#REF!+#REF!+#REF!+#REF!+#REF!+#REF!+#REF!+J22)/(IF(#REF!=0,0,1)+IF(#REF!=0,0,1)+IF(#REF!=0,0,1)+IF(#REF!=0,0,1)+IF(#REF!=0,0,1)+IF(#REF!=0,0,1)+IF(#REF!=0,0,1)+IF(#REF!=0,0,1)+IF(#REF!=0,0,1)+IF(J22=0,0,1))</f>
        <v>#REF!</v>
      </c>
      <c r="K23" s="62"/>
      <c r="L23" s="63" t="e">
        <f>(#REF!+#REF!+#REF!+#REF!+#REF!+#REF!+#REF!+#REF!+#REF!+L22)/(IF(#REF!=0,0,1)+IF(#REF!=0,0,1)+IF(#REF!=0,0,1)+IF(#REF!=0,0,1)+IF(#REF!=0,0,1)+IF(#REF!=0,0,1)+IF(#REF!=0,0,1)+IF(#REF!=0,0,1)+IF(#REF!=0,0,1)+IF(L22=0,0,1))</f>
        <v>#REF!</v>
      </c>
    </row>
  </sheetData>
  <mergeCells count="5">
    <mergeCell ref="C1:E1"/>
    <mergeCell ref="H1:K1"/>
    <mergeCell ref="H2:K2"/>
    <mergeCell ref="C22:D22"/>
    <mergeCell ref="C23:E23"/>
  </mergeCells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2025-10-27T06:37:45Z</cp:lastPrinted>
  <dcterms:created xsi:type="dcterms:W3CDTF">2022-05-16T14:23:00Z</dcterms:created>
  <dcterms:modified xsi:type="dcterms:W3CDTF">2025-11-11T08:46:23Z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9DA3585374B04E30AF4538FE2F52E575_12</vt:lpwstr>
  </property>
  <property fmtid="{D5CDD505-2E9C-101B-9397-08002B2CF9AE}" pid="3" name="KSOProductBuildVer">
    <vt:lpwstr>1049-12.2.0.21179</vt:lpwstr>
  </property>
</Properties>
</file>