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8145"/>
  </bookViews>
  <sheets>
    <sheet name="2022-04-19" sheetId="1" r:id="rId1"/>
  </sheets>
  <calcPr calcId="124519" refMode="R1C1"/>
  <customWorkbookViews>
    <customWorkbookView name="Лилия - Личное представление" guid="{895D3C86-7A2A-442F-AF93-AF8F976D9C13}" mergeInterval="0" personalView="1" maximized="1" xWindow="1" yWindow="1" windowWidth="1360" windowHeight="538" activeSheetId="1"/>
    <customWorkbookView name="RePack by SPecialiST - Личное представление" guid="{CE1F17BB-2BB6-4F4C-9E28-2A10409FE9DE}" mergeInterval="0" personalView="1" maximized="1" xWindow="1" yWindow="1" windowWidth="1916" windowHeight="81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J18"/>
  <c r="I18"/>
  <c r="H18"/>
  <c r="G18"/>
  <c r="F12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<sst xmlns="http://schemas.openxmlformats.org/spreadsheetml/2006/main" count="46" uniqueCount="44">
  <si>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</si>
  <si>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</si>
  <si>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</si>
  <si>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</si>
  <si>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</si>
  <si>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</si>
  <si>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</si>
  <si>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</si>
  <si>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</si>
  <si>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</si>
  <si>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</si>
  <si>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</si>
  <si>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</si>
  <si>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</si>
  <si>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</si>
  <si>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</si>
  <si>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</si>
  <si>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</si>
  <si>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</si>
  <si>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</si>
  <si>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</si>
  <si>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</si>
  <si>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</si>
  <si>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</si>
  <si>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</si>
  <si>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</si>
  <si>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</si>
  <si>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</si>
  <si>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>Каша манная молочная</t>
  </si>
  <si>
    <t>Кофейный напиток с молоком</t>
  </si>
  <si>
    <t>Рассольник ленинградский</t>
  </si>
  <si>
    <t>Компот из свежих яблок</t>
  </si>
  <si>
    <t>МБОУ СОШ №6 НМР РТ</t>
  </si>
  <si>
    <t>181/2017</t>
  </si>
  <si>
    <t>344/2017</t>
  </si>
  <si>
    <t>96/2017</t>
  </si>
  <si>
    <t>№379 Сбор.рец.</t>
  </si>
  <si>
    <t>Хлеб дарницкий с сыром</t>
  </si>
  <si>
    <t>Котлеты здоровье</t>
  </si>
  <si>
    <t>ТГК №294 акт прораб</t>
  </si>
  <si>
    <t xml:space="preserve">Каша вязкая гречневая </t>
  </si>
  <si>
    <t>№303  сбор. Рец.</t>
  </si>
  <si>
    <t>батон гарезной с маслом сливочным и яйцом отварным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</si>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</sst>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Relationship Id="rId1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CFE70F97-D471-4277-B6DB-BE570AB3F3DE}" diskRevisions="1" revisionId="237" version="2">
  <header guid="{52D820F7-00E9-4E66-B140-D01E1D21B98A}" dateTime="2022-03-22T09:15:11" maxSheetId="2" userName="Лилия" r:id="rId10" minRId="204" maxRId="215">
    <sheetIdMap count="1">
      <sheetId val="1"/>
    </sheetIdMap>
  </header>
  <header guid="{CFE70F97-D471-4277-B6DB-BE570AB3F3DE}" dateTime="2022-04-19T11:28:05" maxSheetId="2" userName="Лилия" r:id="rId11" minRId="216" maxRId="2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16" sId="1" numFmtId="19">
    <oc r="J1">
      <v>44642</v>
    </oc>
    <nc r="J1">
      <v>44670</v>
    </nc>
  </rcc>
  <rcc rId="217" sId="1">
    <oc r="D6" t="inlineStr">
      <is>
        <t>батон в/с с маслом сливочным</t>
      </is>
    </oc>
    <nc r="D6" t="inlineStr">
      <is>
        <t>батон гарезной с маслом сливочным и яйцом отварным</t>
      </is>
    </nc>
  </rcc>
  <rcc rId="218" sId="1">
    <oc r="C6" t="inlineStr">
      <is>
        <t xml:space="preserve">стр 134 табл 6 </t>
      </is>
    </oc>
    <nc r="C6"/>
  </rcc>
  <rcc rId="219" sId="1" numFmtId="4">
    <oc r="E6">
      <v>70</v>
    </oc>
    <nc r="E6">
      <v>110</v>
    </nc>
  </rcc>
  <rcc rId="220" sId="1" numFmtId="4">
    <oc r="G6">
      <f>156.89+66</f>
    </oc>
    <nc r="G6">
      <v>133.49</v>
    </nc>
  </rcc>
  <rcc rId="221" sId="1" numFmtId="4">
    <oc r="H6">
      <f>4.49+0.08</f>
    </oc>
    <nc r="H6">
      <v>9.65</v>
    </nc>
  </rcc>
  <rcc rId="222" sId="1" numFmtId="4">
    <oc r="I6">
      <f>7.25+1.74</f>
    </oc>
    <nc r="I6">
      <v>16.34</v>
    </nc>
  </rcc>
  <rcc rId="223" sId="1" numFmtId="4">
    <oc r="J6">
      <f>0.13+30.78</f>
    </oc>
    <nc r="J6">
      <v>4.9000000000000004</v>
    </nc>
  </rcc>
  <rfmt sheetId="1" sqref="B7" start="0" length="0">
    <dxf>
      <fill>
        <patternFill patternType="none">
          <bgColor indexed="65"/>
        </patternFill>
      </fill>
      <border outline="0">
        <bottom style="thin">
          <color indexed="64"/>
        </bottom>
      </border>
    </dxf>
  </rfmt>
  <rcc rId="224" sId="1" odxf="1" dxf="1">
    <oc r="C7" t="inlineStr">
      <is>
        <t>209/2017</t>
      </is>
    </oc>
    <nc r="C7"/>
    <ndxf>
      <border outline="0">
        <bottom style="thin">
          <color indexed="64"/>
        </bottom>
      </border>
    </ndxf>
  </rcc>
  <rcc rId="225" sId="1" odxf="1" dxf="1">
    <oc r="D7" t="inlineStr">
      <is>
        <t>Яйцо отварное</t>
      </is>
    </oc>
    <nc r="D7"/>
    <ndxf>
      <border outline="0">
        <bottom style="thin">
          <color indexed="64"/>
        </bottom>
      </border>
    </ndxf>
  </rcc>
  <rcc rId="226" sId="1" odxf="1" dxf="1">
    <oc r="E7">
      <v>40</v>
    </oc>
    <nc r="E7"/>
    <ndxf>
      <border outline="0">
        <bottom style="thin">
          <color indexed="64"/>
        </bottom>
      </border>
    </ndxf>
  </rcc>
  <rfmt sheetId="1" sqref="F7" start="0" length="0">
    <dxf>
      <border outline="0">
        <bottom style="thin">
          <color indexed="64"/>
        </bottom>
      </border>
    </dxf>
  </rfmt>
  <rcc rId="227" sId="1" odxf="1" dxf="1">
    <oc r="G7">
      <v>63</v>
    </oc>
    <nc r="G7"/>
    <ndxf>
      <border outline="0">
        <bottom style="thin">
          <color indexed="64"/>
        </bottom>
      </border>
    </ndxf>
  </rcc>
  <rcc rId="228" sId="1" odxf="1" dxf="1">
    <oc r="H7">
      <v>5.08</v>
    </oc>
    <nc r="H7"/>
    <ndxf>
      <border outline="0">
        <bottom style="thin">
          <color indexed="64"/>
        </bottom>
      </border>
    </ndxf>
  </rcc>
  <rcc rId="229" sId="1" odxf="1" dxf="1">
    <oc r="I7">
      <v>4.5999999999999996</v>
    </oc>
    <nc r="I7"/>
    <ndxf>
      <border outline="0">
        <bottom style="thin">
          <color indexed="64"/>
        </bottom>
      </border>
    </ndxf>
  </rcc>
  <rcc rId="230" sId="1" odxf="1" dxf="1">
    <oc r="J7">
      <v>0.28000000000000003</v>
    </oc>
    <nc r="J7"/>
    <ndxf>
      <border outline="0">
        <bottom style="thin">
          <color indexed="64"/>
        </bottom>
      </border>
    </ndxf>
  </rcc>
  <rfmt sheetId="1" sqref="B19" start="0" length="0">
    <dxf>
      <fill>
        <patternFill patternType="none">
          <bgColor indexed="65"/>
        </patternFill>
      </fill>
      <border outline="0">
        <bottom style="thin">
          <color indexed="64"/>
        </bottom>
      </border>
    </dxf>
  </rfmt>
  <rfmt sheetId="1" sqref="D10" start="0" length="0">
    <dxf>
      <border outline="0">
        <bottom style="thin">
          <color indexed="64"/>
        </bottom>
      </border>
    </dxf>
  </rfmt>
  <rfmt sheetId="1" sqref="E10" start="0" length="0">
    <dxf>
      <border outline="0">
        <bottom style="thin">
          <color indexed="64"/>
        </bottom>
      </border>
    </dxf>
  </rfmt>
  <rfmt sheetId="1" sqref="F10" start="0" length="0">
    <dxf>
      <border outline="0">
        <bottom style="thin">
          <color indexed="64"/>
        </bottom>
      </border>
    </dxf>
  </rfmt>
  <rfmt sheetId="1" sqref="G10" start="0" length="0">
    <dxf>
      <border outline="0">
        <bottom style="thin">
          <color indexed="64"/>
        </bottom>
      </border>
    </dxf>
  </rfmt>
  <rfmt sheetId="1" sqref="J8" start="0" length="0">
    <dxf>
      <numFmt numFmtId="1" formatCode="0"/>
      <border outline="0">
        <right style="medium">
          <color indexed="64"/>
        </right>
      </border>
    </dxf>
  </rfmt>
  <rcc rId="231" sId="1">
    <nc r="D11" t="inlineStr">
      <is>
        <t>Итого:</t>
      </is>
    </nc>
  </rcc>
  <rm rId="232" sheetId="1" source="E10" destination="E11" sourceSheetId="1">
    <rfmt sheetId="1" sqref="E1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m>
  <rfmt sheetId="1" sqref="E10" start="0" length="0">
    <dxf>
      <numFmt numFmtId="2" formatCode="0.0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" start="0" length="0">
    <dxf>
      <numFmt numFmtId="0" formatCode="General"/>
      <alignment vertical="top" wrapText="1" readingOrder="0"/>
      <border outline="0">
        <bottom style="medium">
          <color indexed="64"/>
        </bottom>
      </border>
    </dxf>
  </rfmt>
  <rcc rId="233" sId="1" odxf="1" dxf="1">
    <nc r="E11">
      <f>SUM(E4:E10)</f>
    </nc>
    <ndxf>
      <numFmt numFmtId="1" formatCode="0"/>
    </ndxf>
  </rcc>
  <rcc rId="234" sId="1">
    <nc r="D20" t="inlineStr">
      <is>
        <t>Итого:</t>
      </is>
    </nc>
  </rcc>
  <rfmt sheetId="1" sqref="E20" start="0" length="0">
    <dxf>
      <alignment vertical="top" wrapText="1" readingOrder="0"/>
    </dxf>
  </rfmt>
  <rcc rId="235" sId="1">
    <nc r="E20">
      <f>SUM(E12:E19)</f>
    </nc>
  </rcc>
  <rcc rId="236" sId="1">
    <oc r="C18" t="inlineStr">
      <is>
        <t>табл 6стр 134, 2012</t>
      </is>
    </oc>
    <nc r="C18"/>
  </rcc>
  <rfmt sheetId="1" sqref="G20" start="0" length="0">
    <dxf>
      <numFmt numFmtId="1" formatCode="0"/>
      <border outline="0">
        <bottom style="medium">
          <color indexed="64"/>
        </bottom>
      </border>
    </dxf>
  </rfmt>
  <rcv guid="{895D3C86-7A2A-442F-AF93-AF8F976D9C13}" action="delete"/>
  <rcv guid="{895D3C86-7A2A-442F-AF93-AF8F976D9C13}" action="add"/>
  <rsnm rId="237" sheetId="1" oldName="[2022-04-19-sm.xlsx]2022-03-22" newName="[2022-04-19-sm.xlsx]2022-04-19"/>
</revisions>
</file>

<file path=xl/revisions/revisionLog11.xml><?xml version="1.0" encoding="utf-8"?>
<revisions xmlns="http://schemas.openxmlformats.org/spreadsheetml/2006/main" xmlns:r="http://schemas.openxmlformats.org/officeDocument/2006/relationships">
  <rcc rId="204" sId="1" numFmtId="19">
    <oc r="J1">
      <v>44614</v>
    </oc>
    <nc r="J1">
      <v>44642</v>
    </nc>
  </rcc>
  <rcc rId="205" sId="1" numFmtId="4">
    <nc r="F4">
      <v>35</v>
    </nc>
  </rcc>
  <rcc rId="206" sId="1">
    <nc r="F12">
      <f>103.45-35</f>
    </nc>
  </rcc>
  <rcc rId="207" sId="1" numFmtId="4">
    <oc r="G6">
      <v>222.89</v>
    </oc>
    <nc r="G6">
      <f>156.89+66</f>
    </nc>
  </rcc>
  <rcc rId="208" sId="1" numFmtId="4">
    <oc r="H6">
      <v>4.57</v>
    </oc>
    <nc r="H6">
      <f>4.49+0.08</f>
    </nc>
  </rcc>
  <rcc rId="209" sId="1" numFmtId="4">
    <oc r="I6">
      <v>8.99</v>
    </oc>
    <nc r="I6">
      <f>7.25+1.74</f>
    </nc>
  </rcc>
  <rcc rId="210" sId="1">
    <oc r="J6">
      <v>30.91</v>
    </oc>
    <nc r="J6">
      <f>0.13+30.78</f>
    </nc>
  </rcc>
  <rcc rId="211" sId="1" numFmtId="4">
    <oc r="G18">
      <v>140.41999999999999</v>
    </oc>
    <nc r="G18">
      <f>51.5+88.92</f>
    </nc>
  </rcc>
  <rcc rId="212" sId="1" numFmtId="4">
    <oc r="H18">
      <v>6.91</v>
    </oc>
    <nc r="H18">
      <f>3.95+2.96</f>
    </nc>
  </rcc>
  <rcc rId="213" sId="1" numFmtId="4">
    <oc r="I18">
      <v>4.53</v>
    </oc>
    <nc r="I18">
      <f>3.99+0.54</f>
    </nc>
  </rcc>
  <rcc rId="214" sId="1" numFmtId="4">
    <oc r="J18">
      <v>17.78</v>
    </oc>
    <nc r="J18">
      <f>0+17.78</f>
    </nc>
  </rcc>
  <rcv guid="{895D3C86-7A2A-442F-AF93-AF8F976D9C13}" action="delete"/>
  <rcv guid="{895D3C86-7A2A-442F-AF93-AF8F976D9C13}" action="add"/>
  <rsnm rId="215" sheetId="1" oldName="[2022-02-22-sm.xlsx]2022-02-22" newName="[2022-03-22-sm.xlsx]2022-03-22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>
        <v>35</v>
      </c>
      <c r="G4" s="15">
        <v>185</v>
      </c>
      <c r="H4" s="15">
        <v>6.03</v>
      </c>
      <c r="I4" s="15">
        <v>3.47</v>
      </c>
      <c r="J4" s="16">
        <v>32.85</v>
      </c>
    </row>
    <row r="5" spans="1:10">
      <c r="A5" s="7"/>
      <c r="B5" s="1" t="s">
        <v>12</v>
      </c>
      <c r="C5" s="2" t="s">
        <v>36</v>
      </c>
      <c r="D5" s="34" t="s">
        <v>29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ht="30">
      <c r="A6" s="7"/>
      <c r="B6" s="1" t="s">
        <v>23</v>
      </c>
      <c r="C6" s="2"/>
      <c r="D6" s="34" t="s">
        <v>42</v>
      </c>
      <c r="E6" s="17">
        <v>110</v>
      </c>
      <c r="F6" s="26"/>
      <c r="G6" s="17">
        <v>133.49</v>
      </c>
      <c r="H6" s="17">
        <v>9.65</v>
      </c>
      <c r="I6" s="17">
        <v>16.34</v>
      </c>
      <c r="J6" s="18">
        <v>4.9000000000000004</v>
      </c>
    </row>
    <row r="7" spans="1:10">
      <c r="A7" s="7"/>
      <c r="B7" s="40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2"/>
      <c r="C8" s="2"/>
      <c r="D8" s="2"/>
      <c r="E8" s="2"/>
      <c r="F8" s="2"/>
      <c r="G8" s="2"/>
      <c r="H8" s="2"/>
      <c r="I8" s="2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43</v>
      </c>
      <c r="E11" s="41">
        <f>SUM(E4:E10)</f>
        <v>510</v>
      </c>
      <c r="F11" s="35"/>
      <c r="G11" s="35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30</v>
      </c>
      <c r="E13" s="17">
        <v>200</v>
      </c>
      <c r="F13" s="26"/>
      <c r="G13" s="17">
        <v>85.8</v>
      </c>
      <c r="H13" s="17">
        <v>4.1100000000000003</v>
      </c>
      <c r="I13" s="17">
        <v>5.07</v>
      </c>
      <c r="J13" s="18">
        <v>9.51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/>
      <c r="G14" s="17">
        <v>175.63</v>
      </c>
      <c r="H14" s="17">
        <v>8.25</v>
      </c>
      <c r="I14" s="17">
        <v>8.5399999999999991</v>
      </c>
      <c r="J14" s="18">
        <v>14.82</v>
      </c>
    </row>
    <row r="15" spans="1:10">
      <c r="A15" s="7"/>
      <c r="B15" s="1" t="s">
        <v>18</v>
      </c>
      <c r="C15" s="2" t="s">
        <v>41</v>
      </c>
      <c r="D15" s="2" t="s">
        <v>40</v>
      </c>
      <c r="E15" s="17">
        <v>150</v>
      </c>
      <c r="F15" s="26"/>
      <c r="G15" s="17">
        <v>153.72</v>
      </c>
      <c r="H15" s="17">
        <v>4.5599999999999996</v>
      </c>
      <c r="I15" s="17">
        <v>4.55</v>
      </c>
      <c r="J15" s="18">
        <v>26.35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/>
      <c r="D18" s="34" t="s">
        <v>37</v>
      </c>
      <c r="E18" s="17">
        <v>60</v>
      </c>
      <c r="F18" s="26"/>
      <c r="G18" s="17">
        <f>51.5+88.92</f>
        <v>140.42000000000002</v>
      </c>
      <c r="H18" s="17">
        <f>3.95+2.96</f>
        <v>6.91</v>
      </c>
      <c r="I18" s="17">
        <f>3.99+0.54</f>
        <v>4.53</v>
      </c>
      <c r="J18" s="17">
        <f>0+17.78</f>
        <v>17.78</v>
      </c>
    </row>
    <row r="19" spans="1:10">
      <c r="A19" s="7"/>
      <c r="B19" s="40" t="s">
        <v>12</v>
      </c>
      <c r="C19" s="29" t="s">
        <v>34</v>
      </c>
      <c r="D19" s="34" t="s">
        <v>31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 t="s">
        <v>43</v>
      </c>
      <c r="E20" s="41">
        <f>SUM(E12:E19)</f>
        <v>700</v>
      </c>
      <c r="F20" s="27"/>
      <c r="G20" s="19"/>
      <c r="H20" s="19"/>
      <c r="I20" s="19"/>
      <c r="J20" s="20"/>
    </row>
  </sheetData>
  <sheetProtection sheet="1" objects="1" scenarios="1"/>
  <customSheetViews>
    <customSheetView guid="{895D3C86-7A2A-442F-AF93-AF8F976D9C13}" showGridLines="0" showRowCol="0">
      <selection activeCell="J19" sqref="J19"/>
      <pageMargins left="0.25" right="0.25" top="0.75" bottom="0.75" header="0.3" footer="0.3"/>
      <pageSetup paperSize="9" orientation="landscape" r:id="rId1"/>
    </customSheetView>
    <customSheetView guid="{CE1F17BB-2BB6-4F4C-9E28-2A10409FE9DE}" showGridLines="0" showRowCol="0">
      <selection activeCell="D11" sqref="D1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2022-04-19T08:28:05Z</dcterms:modified>
</cp:coreProperties>
</file>