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570" windowHeight="8145"/>
  </bookViews>
  <sheets>
    <sheet name="2022-03-22" sheetId="1" r:id="rId1"/>
  </sheets>
  <calcPr calcId="124519" refMode="R1C1"/>
  <customWorkbookViews>
    <customWorkbookView name="Лилия - Личное представление" guid="{895D3C86-7A2A-442F-AF93-AF8F976D9C13}" mergeInterval="0" personalView="1" maximized="1" xWindow="1" yWindow="1" windowWidth="1360" windowHeight="538" activeSheetId="1"/>
    <customWorkbookView name="RePack by SPecialiST - Личное представление" guid="{CE1F17BB-2BB6-4F4C-9E28-2A10409FE9DE}" mergeInterval="0" personalView="1" maximized="1" xWindow="1" yWindow="1" windowWidth="1916" windowHeight="81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6"/>
  <c r="I6"/>
  <c r="H6"/>
  <c r="G6"/>
  <c r="F12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<sst xmlns="http://schemas.openxmlformats.org/spreadsheetml/2006/main" count="48" uniqueCount="47">
  <si>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</si>
  <si>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</si>
  <si>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</si>
  <si>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</si>
  <si>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</si>
  <si>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</si>
  <si>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</si>
  <si>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</si>
  <si>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</si>
  <si>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</si>
  <si>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</si>
  <si>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</si>
  <si>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</si>
  <si>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</si>
  <si>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</si>
  <si>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</si>
  <si>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</si>
  <si>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</si>
  <si>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</si>
  <si>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</si>
  <si>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</si>
  <si>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</si>
  <si>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</si>
  <si>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</si>
  <si>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</si>
  <si>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</si>
  <si>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</si>
  <si>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гарнир</t>
  </si>
  <si>
    <t>Каша манная молочная</t>
  </si>
  <si>
    <t>Кофейный напиток с молоком</t>
  </si>
  <si>
    <t>Яйцо отварное</t>
  </si>
  <si>
    <t>Рассольник ленинградский</t>
  </si>
  <si>
    <t>Компот из свежих яблок</t>
  </si>
  <si>
    <t>МБОУ СОШ №6 НМР РТ</t>
  </si>
  <si>
    <t>181/2017</t>
  </si>
  <si>
    <t xml:space="preserve">стр 134 табл 6 </t>
  </si>
  <si>
    <t>344/2017</t>
  </si>
  <si>
    <t>табл 6стр 134, 2012</t>
  </si>
  <si>
    <t>209/2017</t>
  </si>
  <si>
    <t>96/2017</t>
  </si>
  <si>
    <t>№379 Сбор.рец.</t>
  </si>
  <si>
    <t>батон в/с с маслом сливочным</t>
  </si>
  <si>
    <t>Хлеб дарницкий с сыром</t>
  </si>
  <si>
    <t>Котлеты здоровье</t>
  </si>
  <si>
    <t>ТГК №294 акт прораб</t>
  </si>
  <si>
    <t xml:space="preserve">Каша вязкая гречневая </t>
  </si>
  <si>
    <t>№303  сбор. Рец.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</si>
</sst>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revisionHeaders" Target="revisions/revisionHeader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" Type="http://schemas.openxmlformats.org/officeDocument/2006/relationships/revisionLog" Target="revisionLog1.xml"/><Relationship Id="rId9" Type="http://schemas.openxmlformats.org/officeDocument/2006/relationships/revisionLog" Target="revisionLog13.xml"/></Relationships>
</file>

<file path=xl/revisions/revisionHeaders.xml><?xml version="1.0" encoding="utf-8"?>
<headers xmlns="http://schemas.openxmlformats.org/spreadsheetml/2006/main" xmlns:r="http://schemas.openxmlformats.org/officeDocument/2006/relationships" guid="{52D820F7-00E9-4E66-B140-D01E1D21B98A}" diskRevisions="1" revisionId="215" version="2">
  <header guid="{97D499B8-07AA-4771-9056-889B483A6837}" dateTime="2022-02-22T08:58:40" maxSheetId="2" userName="Лилия" r:id="rId9" minRId="188" maxRId="203">
    <sheetIdMap count="1">
      <sheetId val="1"/>
    </sheetIdMap>
  </header>
  <header guid="{52D820F7-00E9-4E66-B140-D01E1D21B98A}" dateTime="2022-03-22T09:15:11" maxSheetId="2" userName="Лилия" r:id="rId10" minRId="204" maxRId="21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204" sId="1" numFmtId="19">
    <oc r="J1">
      <v>44614</v>
    </oc>
    <nc r="J1">
      <v>44642</v>
    </nc>
  </rcc>
  <rcc rId="205" sId="1" numFmtId="4">
    <nc r="F4">
      <v>35</v>
    </nc>
  </rcc>
  <rcc rId="206" sId="1">
    <nc r="F12">
      <f>103.45-35</f>
    </nc>
  </rcc>
  <rcc rId="207" sId="1" numFmtId="4">
    <oc r="G6">
      <v>222.89</v>
    </oc>
    <nc r="G6">
      <f>156.89+66</f>
    </nc>
  </rcc>
  <rcc rId="208" sId="1" numFmtId="4">
    <oc r="H6">
      <v>4.57</v>
    </oc>
    <nc r="H6">
      <f>4.49+0.08</f>
    </nc>
  </rcc>
  <rcc rId="209" sId="1" numFmtId="4">
    <oc r="I6">
      <v>8.99</v>
    </oc>
    <nc r="I6">
      <f>7.25+1.74</f>
    </nc>
  </rcc>
  <rcc rId="210" sId="1">
    <oc r="J6">
      <v>30.91</v>
    </oc>
    <nc r="J6">
      <f>0.13+30.78</f>
    </nc>
  </rcc>
  <rcc rId="211" sId="1" numFmtId="4">
    <oc r="G18">
      <v>140.41999999999999</v>
    </oc>
    <nc r="G18">
      <f>51.5+88.92</f>
    </nc>
  </rcc>
  <rcc rId="212" sId="1" numFmtId="4">
    <oc r="H18">
      <v>6.91</v>
    </oc>
    <nc r="H18">
      <f>3.95+2.96</f>
    </nc>
  </rcc>
  <rcc rId="213" sId="1" numFmtId="4">
    <oc r="I18">
      <v>4.53</v>
    </oc>
    <nc r="I18">
      <f>3.99+0.54</f>
    </nc>
  </rcc>
  <rcc rId="214" sId="1" numFmtId="4">
    <oc r="J18">
      <v>17.78</v>
    </oc>
    <nc r="J18">
      <f>0+17.78</f>
    </nc>
  </rcc>
  <rcv guid="{895D3C86-7A2A-442F-AF93-AF8F976D9C13}" action="delete"/>
  <rcv guid="{895D3C86-7A2A-442F-AF93-AF8F976D9C13}" action="add"/>
  <rsnm rId="215" sheetId="1" oldName="[2022-02-22-sm.xlsx]2022-02-22" newName="[2022-03-22-sm.xlsx]2022-03-22"/>
</revisions>
</file>

<file path=xl/revisions/revisionLog13.xml><?xml version="1.0" encoding="utf-8"?>
<revisions xmlns="http://schemas.openxmlformats.org/spreadsheetml/2006/main" xmlns:r="http://schemas.openxmlformats.org/officeDocument/2006/relationships">
  <rcc rId="188" sId="1" numFmtId="19">
    <oc r="J1">
      <v>44600</v>
    </oc>
    <nc r="J1">
      <v>44614</v>
    </nc>
  </rcc>
  <rcc rId="189" sId="1" numFmtId="4">
    <oc r="G6">
      <v>222.9</v>
    </oc>
    <nc r="G6">
      <v>222.89</v>
    </nc>
  </rcc>
  <rcc rId="190" sId="1" numFmtId="4">
    <oc r="H13">
      <v>2.61</v>
    </oc>
    <nc r="H13">
      <v>4.1100000000000003</v>
    </nc>
  </rcc>
  <rcc rId="191" sId="1">
    <oc r="D14" t="inlineStr">
      <is>
        <t>Пельмени отварные с маслом сливочным</t>
      </is>
    </oc>
    <nc r="D14" t="inlineStr">
      <is>
        <t>Котлеты здоровье</t>
      </is>
    </nc>
  </rcc>
  <rcc rId="192" sId="1" numFmtId="4">
    <oc r="E14">
      <v>200</v>
    </oc>
    <nc r="E14">
      <v>90</v>
    </nc>
  </rcc>
  <rcc rId="193" sId="1" numFmtId="4">
    <oc r="G14">
      <v>173</v>
    </oc>
    <nc r="G14">
      <v>175.63</v>
    </nc>
  </rcc>
  <rcc rId="194" sId="1">
    <nc r="C14" t="inlineStr">
      <is>
        <t>ТГК №294 акт прораб</t>
      </is>
    </nc>
  </rcc>
  <rcc rId="195" sId="1">
    <nc r="D15" t="inlineStr">
      <is>
        <t xml:space="preserve">Каша вязкая гречневая </t>
      </is>
    </nc>
  </rcc>
  <rcc rId="196" sId="1" numFmtId="4">
    <nc r="E15">
      <v>150</v>
    </nc>
  </rcc>
  <rcc rId="197" sId="1" numFmtId="4">
    <nc r="G15">
      <v>153.72</v>
    </nc>
  </rcc>
  <rcc rId="198" sId="1" numFmtId="4">
    <nc r="H15">
      <v>4.5599999999999996</v>
    </nc>
  </rcc>
  <rcc rId="199" sId="1" numFmtId="4">
    <nc r="I15">
      <v>4.55</v>
    </nc>
  </rcc>
  <rcc rId="200" sId="1" numFmtId="4">
    <nc r="J15">
      <v>26.35</v>
    </nc>
  </rcc>
  <rcc rId="201" sId="1" numFmtId="4">
    <oc r="G19">
      <v>114</v>
    </oc>
    <nc r="G19">
      <v>114.6</v>
    </nc>
  </rcc>
  <rcc rId="202" sId="1">
    <nc r="C15" t="inlineStr">
      <is>
        <t>№303  сбор. Рец.</t>
      </is>
    </nc>
  </rcc>
  <rcv guid="{895D3C86-7A2A-442F-AF93-AF8F976D9C13}" action="add"/>
  <rsnm rId="203" sheetId="1" oldName="[2022-02-08-sm.xlsx]2022-02-08" newName="[2022-02-22-sm.xlsx]2022-02-22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24"/>
      <c r="I1" t="s">
        <v>1</v>
      </c>
      <c r="J1" s="23">
        <v>44642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28</v>
      </c>
      <c r="E4" s="15">
        <v>200</v>
      </c>
      <c r="F4" s="25">
        <v>35</v>
      </c>
      <c r="G4" s="15">
        <v>185</v>
      </c>
      <c r="H4" s="15">
        <v>6.03</v>
      </c>
      <c r="I4" s="15">
        <v>3.47</v>
      </c>
      <c r="J4" s="16">
        <v>32.85</v>
      </c>
    </row>
    <row r="5" spans="1:10">
      <c r="A5" s="7"/>
      <c r="B5" s="1" t="s">
        <v>12</v>
      </c>
      <c r="C5" s="2" t="s">
        <v>40</v>
      </c>
      <c r="D5" s="34" t="s">
        <v>29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>
      <c r="A6" s="7"/>
      <c r="B6" s="1" t="s">
        <v>23</v>
      </c>
      <c r="C6" s="2" t="s">
        <v>35</v>
      </c>
      <c r="D6" s="34" t="s">
        <v>41</v>
      </c>
      <c r="E6" s="17">
        <v>70</v>
      </c>
      <c r="F6" s="26"/>
      <c r="G6" s="17">
        <f>156.89+66</f>
        <v>222.89</v>
      </c>
      <c r="H6" s="17">
        <f>4.49+0.08</f>
        <v>4.57</v>
      </c>
      <c r="I6" s="17">
        <f>7.25+1.74</f>
        <v>8.99</v>
      </c>
      <c r="J6" s="18">
        <f>0.13+30.78</f>
        <v>30.91</v>
      </c>
    </row>
    <row r="7" spans="1:10" ht="15.75" thickBot="1">
      <c r="A7" s="7"/>
      <c r="B7" s="9" t="s">
        <v>27</v>
      </c>
      <c r="C7" s="9" t="s">
        <v>38</v>
      </c>
      <c r="D7" s="35" t="s">
        <v>30</v>
      </c>
      <c r="E7" s="19">
        <v>40</v>
      </c>
      <c r="F7" s="27"/>
      <c r="G7" s="19">
        <v>63</v>
      </c>
      <c r="H7" s="19">
        <v>5.08</v>
      </c>
      <c r="I7" s="19">
        <v>4.5999999999999996</v>
      </c>
      <c r="J7" s="20">
        <v>0.28000000000000003</v>
      </c>
    </row>
    <row r="8" spans="1:10" ht="15.75" thickBot="1">
      <c r="A8" s="8"/>
      <c r="B8" s="2"/>
      <c r="C8" s="2"/>
      <c r="D8" s="2"/>
      <c r="E8" s="2"/>
      <c r="F8" s="2"/>
      <c r="G8" s="2"/>
      <c r="H8" s="2"/>
      <c r="I8" s="2"/>
      <c r="J8" s="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9"/>
      <c r="H10" s="17"/>
      <c r="I10" s="17"/>
      <c r="J10" s="18"/>
    </row>
    <row r="11" spans="1:10" ht="15.75" thickBot="1">
      <c r="A11" s="8"/>
      <c r="B11" s="9"/>
      <c r="C11" s="9"/>
      <c r="D11" s="35"/>
      <c r="E11" s="35"/>
      <c r="F11" s="35"/>
      <c r="G11" s="35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>
        <f>103.45-35</f>
        <v>68.45</v>
      </c>
      <c r="G12" s="21"/>
      <c r="H12" s="21"/>
      <c r="I12" s="21"/>
      <c r="J12" s="22"/>
    </row>
    <row r="13" spans="1:10">
      <c r="A13" s="7"/>
      <c r="B13" s="1" t="s">
        <v>16</v>
      </c>
      <c r="C13" s="2" t="s">
        <v>39</v>
      </c>
      <c r="D13" s="34" t="s">
        <v>31</v>
      </c>
      <c r="E13" s="17">
        <v>200</v>
      </c>
      <c r="F13" s="26"/>
      <c r="G13" s="17">
        <v>85.8</v>
      </c>
      <c r="H13" s="17">
        <v>4.1100000000000003</v>
      </c>
      <c r="I13" s="17">
        <v>5.07</v>
      </c>
      <c r="J13" s="18">
        <v>9.51</v>
      </c>
    </row>
    <row r="14" spans="1:10">
      <c r="A14" s="7"/>
      <c r="B14" s="1" t="s">
        <v>17</v>
      </c>
      <c r="C14" s="2" t="s">
        <v>44</v>
      </c>
      <c r="D14" s="34" t="s">
        <v>43</v>
      </c>
      <c r="E14" s="17">
        <v>90</v>
      </c>
      <c r="F14" s="26"/>
      <c r="G14" s="17">
        <v>175.63</v>
      </c>
      <c r="H14" s="17">
        <v>8.25</v>
      </c>
      <c r="I14" s="17">
        <v>8.5399999999999991</v>
      </c>
      <c r="J14" s="18">
        <v>14.82</v>
      </c>
    </row>
    <row r="15" spans="1:10">
      <c r="A15" s="7"/>
      <c r="B15" s="1" t="s">
        <v>18</v>
      </c>
      <c r="C15" s="2" t="s">
        <v>46</v>
      </c>
      <c r="D15" s="2" t="s">
        <v>45</v>
      </c>
      <c r="E15" s="17">
        <v>150</v>
      </c>
      <c r="F15" s="26"/>
      <c r="G15" s="17">
        <v>153.72</v>
      </c>
      <c r="H15" s="17">
        <v>4.5599999999999996</v>
      </c>
      <c r="I15" s="17">
        <v>4.55</v>
      </c>
      <c r="J15" s="18">
        <v>26.35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7"/>
    </row>
    <row r="18" spans="1:10">
      <c r="A18" s="7"/>
      <c r="B18" s="1" t="s">
        <v>21</v>
      </c>
      <c r="C18" s="2" t="s">
        <v>37</v>
      </c>
      <c r="D18" s="34" t="s">
        <v>42</v>
      </c>
      <c r="E18" s="17">
        <v>60</v>
      </c>
      <c r="F18" s="26"/>
      <c r="G18" s="17">
        <f>51.5+88.92</f>
        <v>140.42000000000002</v>
      </c>
      <c r="H18" s="17">
        <f>3.95+2.96</f>
        <v>6.91</v>
      </c>
      <c r="I18" s="17">
        <f>3.99+0.54</f>
        <v>4.53</v>
      </c>
      <c r="J18" s="17">
        <f>0+17.78</f>
        <v>17.78</v>
      </c>
    </row>
    <row r="19" spans="1:10">
      <c r="A19" s="7"/>
      <c r="B19" s="29" t="s">
        <v>12</v>
      </c>
      <c r="C19" s="29" t="s">
        <v>36</v>
      </c>
      <c r="D19" s="34" t="s">
        <v>32</v>
      </c>
      <c r="E19" s="30">
        <v>200</v>
      </c>
      <c r="F19" s="31"/>
      <c r="G19" s="30">
        <v>114.6</v>
      </c>
      <c r="H19" s="30">
        <v>0.16</v>
      </c>
      <c r="I19" s="30">
        <v>0.16</v>
      </c>
      <c r="J19" s="32">
        <v>27.88</v>
      </c>
    </row>
    <row r="20" spans="1:10" ht="15.75" thickBot="1">
      <c r="A20" s="8"/>
      <c r="B20" s="9"/>
      <c r="C20" s="9"/>
      <c r="D20" s="35"/>
      <c r="E20" s="19"/>
      <c r="F20" s="27"/>
      <c r="G20" s="2"/>
      <c r="H20" s="19"/>
      <c r="I20" s="19"/>
      <c r="J20" s="20"/>
    </row>
  </sheetData>
  <sheetProtection sheet="1" objects="1" scenarios="1"/>
  <customSheetViews>
    <customSheetView guid="{895D3C86-7A2A-442F-AF93-AF8F976D9C13}" showGridLines="0" showRowCol="0">
      <selection activeCell="D7" sqref="D7"/>
      <pageMargins left="0.25" right="0.25" top="0.75" bottom="0.75" header="0.3" footer="0.3"/>
      <pageSetup paperSize="9" orientation="landscape" r:id="rId1"/>
    </customSheetView>
    <customSheetView guid="{CE1F17BB-2BB6-4F4C-9E28-2A10409FE9DE}" showGridLines="0" showRowCol="0">
      <selection activeCell="D11" sqref="D11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2022-03-22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2022-03-22T06:15:12Z</dcterms:modified>
</cp:coreProperties>
</file>