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9200" windowHeight="7188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1"/>
  <c r="L74" l="1"/>
  <c r="L69"/>
  <c r="L32" l="1"/>
  <c r="L27"/>
  <c r="J17" l="1"/>
  <c r="J39"/>
  <c r="J46"/>
  <c r="J59"/>
  <c r="J81"/>
  <c r="J88"/>
  <c r="J101"/>
  <c r="J123"/>
  <c r="J130"/>
  <c r="J143"/>
  <c r="J165"/>
  <c r="J172"/>
  <c r="J185"/>
  <c r="J207"/>
  <c r="J214"/>
  <c r="J223"/>
  <c r="J227"/>
  <c r="J237"/>
  <c r="J242"/>
  <c r="J249"/>
  <c r="J256"/>
  <c r="J265"/>
  <c r="J269"/>
  <c r="J279"/>
  <c r="J284"/>
  <c r="J291"/>
  <c r="J298"/>
  <c r="J311"/>
  <c r="J333"/>
  <c r="J340"/>
  <c r="J353"/>
  <c r="J375"/>
  <c r="J382"/>
  <c r="J395"/>
  <c r="J417"/>
  <c r="J424"/>
  <c r="J437"/>
  <c r="J459"/>
  <c r="J466"/>
  <c r="J479"/>
  <c r="J501"/>
  <c r="J508"/>
  <c r="J517"/>
  <c r="J521"/>
  <c r="J531"/>
  <c r="J536"/>
  <c r="J543"/>
  <c r="J550"/>
  <c r="J559"/>
  <c r="J563"/>
  <c r="J593" s="1"/>
  <c r="J573"/>
  <c r="J578"/>
  <c r="J585"/>
  <c r="J592"/>
  <c r="I17"/>
  <c r="I39"/>
  <c r="I46"/>
  <c r="I59"/>
  <c r="I81"/>
  <c r="I88"/>
  <c r="I97"/>
  <c r="I101"/>
  <c r="I123"/>
  <c r="I130"/>
  <c r="I143"/>
  <c r="I165"/>
  <c r="I172"/>
  <c r="I185"/>
  <c r="I207"/>
  <c r="I214"/>
  <c r="I223"/>
  <c r="I227"/>
  <c r="I237"/>
  <c r="I242"/>
  <c r="I249"/>
  <c r="I256"/>
  <c r="I265"/>
  <c r="I269"/>
  <c r="I279"/>
  <c r="I299" s="1"/>
  <c r="I284"/>
  <c r="I291"/>
  <c r="I298"/>
  <c r="I311"/>
  <c r="I333"/>
  <c r="I340"/>
  <c r="I353"/>
  <c r="I375"/>
  <c r="I382"/>
  <c r="I395"/>
  <c r="I417"/>
  <c r="I424"/>
  <c r="I437"/>
  <c r="I459"/>
  <c r="I466"/>
  <c r="I479"/>
  <c r="I501"/>
  <c r="I508"/>
  <c r="I517"/>
  <c r="I521"/>
  <c r="I531"/>
  <c r="I551" s="1"/>
  <c r="I536"/>
  <c r="I543"/>
  <c r="I550"/>
  <c r="I559"/>
  <c r="I563"/>
  <c r="I573"/>
  <c r="I578"/>
  <c r="I585"/>
  <c r="I592"/>
  <c r="H17"/>
  <c r="H39"/>
  <c r="H46"/>
  <c r="H59"/>
  <c r="H81"/>
  <c r="H88"/>
  <c r="H101"/>
  <c r="H123"/>
  <c r="H130"/>
  <c r="H143"/>
  <c r="H165"/>
  <c r="H172"/>
  <c r="H185"/>
  <c r="H207"/>
  <c r="H214"/>
  <c r="H223"/>
  <c r="H227"/>
  <c r="H237"/>
  <c r="H242"/>
  <c r="H249"/>
  <c r="H256"/>
  <c r="H265"/>
  <c r="H269"/>
  <c r="H279"/>
  <c r="H284"/>
  <c r="H291"/>
  <c r="H298"/>
  <c r="H311"/>
  <c r="H333"/>
  <c r="H340"/>
  <c r="H353"/>
  <c r="H375"/>
  <c r="H382"/>
  <c r="H395"/>
  <c r="H417"/>
  <c r="H424"/>
  <c r="H437"/>
  <c r="H459"/>
  <c r="H466"/>
  <c r="H479"/>
  <c r="H501"/>
  <c r="H508"/>
  <c r="H517"/>
  <c r="H521"/>
  <c r="H551" s="1"/>
  <c r="H531"/>
  <c r="H536"/>
  <c r="H543"/>
  <c r="H550"/>
  <c r="H559"/>
  <c r="H563"/>
  <c r="H573"/>
  <c r="H593" s="1"/>
  <c r="H578"/>
  <c r="H585"/>
  <c r="H592"/>
  <c r="G17"/>
  <c r="G39"/>
  <c r="G46"/>
  <c r="G59"/>
  <c r="G81"/>
  <c r="G88"/>
  <c r="G97"/>
  <c r="G101"/>
  <c r="G123"/>
  <c r="G130"/>
  <c r="G143"/>
  <c r="G165"/>
  <c r="G172"/>
  <c r="G185"/>
  <c r="G207"/>
  <c r="G214"/>
  <c r="G223"/>
  <c r="G227"/>
  <c r="G237"/>
  <c r="G242"/>
  <c r="G249"/>
  <c r="G256"/>
  <c r="G265"/>
  <c r="G269"/>
  <c r="G279"/>
  <c r="G284"/>
  <c r="G291"/>
  <c r="G298"/>
  <c r="G311"/>
  <c r="G333"/>
  <c r="G340"/>
  <c r="G353"/>
  <c r="G375"/>
  <c r="G382"/>
  <c r="G395"/>
  <c r="G417"/>
  <c r="G424"/>
  <c r="G437"/>
  <c r="G459"/>
  <c r="G466"/>
  <c r="G479"/>
  <c r="G501"/>
  <c r="G508"/>
  <c r="G517"/>
  <c r="G551" s="1"/>
  <c r="G521"/>
  <c r="G531"/>
  <c r="G536"/>
  <c r="G543"/>
  <c r="G550"/>
  <c r="G559"/>
  <c r="G563"/>
  <c r="G593" s="1"/>
  <c r="G573"/>
  <c r="G578"/>
  <c r="G585"/>
  <c r="G592"/>
  <c r="F13"/>
  <c r="F17"/>
  <c r="F27"/>
  <c r="F39"/>
  <c r="F46"/>
  <c r="F69"/>
  <c r="F74"/>
  <c r="F81"/>
  <c r="F88"/>
  <c r="F97"/>
  <c r="F101"/>
  <c r="F111"/>
  <c r="F123"/>
  <c r="F130"/>
  <c r="F139"/>
  <c r="F143"/>
  <c r="F165"/>
  <c r="F172"/>
  <c r="F181"/>
  <c r="F185"/>
  <c r="F195"/>
  <c r="F207"/>
  <c r="F214"/>
  <c r="F223"/>
  <c r="F257" s="1"/>
  <c r="F227"/>
  <c r="F237"/>
  <c r="F242"/>
  <c r="F249"/>
  <c r="F256"/>
  <c r="F265"/>
  <c r="F269"/>
  <c r="F279"/>
  <c r="F299" s="1"/>
  <c r="F284"/>
  <c r="F291"/>
  <c r="F298"/>
  <c r="F307"/>
  <c r="F311"/>
  <c r="F321"/>
  <c r="F333"/>
  <c r="F340"/>
  <c r="F349"/>
  <c r="F353"/>
  <c r="F363"/>
  <c r="F375"/>
  <c r="F382"/>
  <c r="F391"/>
  <c r="F395"/>
  <c r="F417"/>
  <c r="F424"/>
  <c r="F433"/>
  <c r="F437"/>
  <c r="F447"/>
  <c r="F459"/>
  <c r="F466"/>
  <c r="F475"/>
  <c r="F479"/>
  <c r="F489"/>
  <c r="F501"/>
  <c r="F508"/>
  <c r="F517"/>
  <c r="F521"/>
  <c r="F531"/>
  <c r="F551" s="1"/>
  <c r="F536"/>
  <c r="F543"/>
  <c r="F550"/>
  <c r="F559"/>
  <c r="F563"/>
  <c r="F573"/>
  <c r="F578"/>
  <c r="F585"/>
  <c r="F592"/>
  <c r="L559"/>
  <c r="B593"/>
  <c r="A593"/>
  <c r="B586"/>
  <c r="A586"/>
  <c r="B579"/>
  <c r="A579"/>
  <c r="B574"/>
  <c r="A574"/>
  <c r="B564"/>
  <c r="A564"/>
  <c r="B560"/>
  <c r="A560"/>
  <c r="L517"/>
  <c r="B551"/>
  <c r="A551"/>
  <c r="B544"/>
  <c r="A544"/>
  <c r="B537"/>
  <c r="A537"/>
  <c r="B532"/>
  <c r="A532"/>
  <c r="B522"/>
  <c r="A522"/>
  <c r="B518"/>
  <c r="A518"/>
  <c r="L475"/>
  <c r="B509"/>
  <c r="A509"/>
  <c r="B502"/>
  <c r="A502"/>
  <c r="B495"/>
  <c r="A495"/>
  <c r="B490"/>
  <c r="A490"/>
  <c r="B480"/>
  <c r="A480"/>
  <c r="B476"/>
  <c r="A476"/>
  <c r="L433"/>
  <c r="A467"/>
  <c r="B460"/>
  <c r="A460"/>
  <c r="B453"/>
  <c r="A453"/>
  <c r="B448"/>
  <c r="A448"/>
  <c r="B438"/>
  <c r="A438"/>
  <c r="B434"/>
  <c r="A434"/>
  <c r="L391"/>
  <c r="A425"/>
  <c r="B418"/>
  <c r="A418"/>
  <c r="B411"/>
  <c r="A411"/>
  <c r="B406"/>
  <c r="A406"/>
  <c r="B396"/>
  <c r="A396"/>
  <c r="B392"/>
  <c r="A392"/>
  <c r="L349"/>
  <c r="A383"/>
  <c r="B376"/>
  <c r="A376"/>
  <c r="B369"/>
  <c r="A369"/>
  <c r="B364"/>
  <c r="A364"/>
  <c r="B354"/>
  <c r="A354"/>
  <c r="B350"/>
  <c r="A350"/>
  <c r="L307"/>
  <c r="B341"/>
  <c r="A341"/>
  <c r="B334"/>
  <c r="A334"/>
  <c r="B327"/>
  <c r="A327"/>
  <c r="B322"/>
  <c r="A322"/>
  <c r="B312"/>
  <c r="A312"/>
  <c r="B308"/>
  <c r="A308"/>
  <c r="L265"/>
  <c r="A299"/>
  <c r="B292"/>
  <c r="A292"/>
  <c r="B285"/>
  <c r="A285"/>
  <c r="B280"/>
  <c r="A280"/>
  <c r="B270"/>
  <c r="A270"/>
  <c r="B266"/>
  <c r="A266"/>
  <c r="L223"/>
  <c r="B257"/>
  <c r="A257"/>
  <c r="B250"/>
  <c r="A250"/>
  <c r="B243"/>
  <c r="A243"/>
  <c r="B238"/>
  <c r="A238"/>
  <c r="B228"/>
  <c r="A228"/>
  <c r="B224"/>
  <c r="A224"/>
  <c r="B215"/>
  <c r="A215"/>
  <c r="B208"/>
  <c r="A208"/>
  <c r="B201"/>
  <c r="A201"/>
  <c r="B196"/>
  <c r="A196"/>
  <c r="B186"/>
  <c r="A186"/>
  <c r="B182"/>
  <c r="A182"/>
  <c r="L139"/>
  <c r="B173"/>
  <c r="A173"/>
  <c r="B166"/>
  <c r="A166"/>
  <c r="B159"/>
  <c r="A159"/>
  <c r="B154"/>
  <c r="A154"/>
  <c r="B144"/>
  <c r="A144"/>
  <c r="B140"/>
  <c r="A140"/>
  <c r="L97"/>
  <c r="B131"/>
  <c r="A131"/>
  <c r="B124"/>
  <c r="A124"/>
  <c r="B117"/>
  <c r="A117"/>
  <c r="B112"/>
  <c r="A112"/>
  <c r="B102"/>
  <c r="A102"/>
  <c r="B98"/>
  <c r="A98"/>
  <c r="L55"/>
  <c r="B89"/>
  <c r="A89"/>
  <c r="B82"/>
  <c r="A82"/>
  <c r="B75"/>
  <c r="A75"/>
  <c r="B70"/>
  <c r="A70"/>
  <c r="B60"/>
  <c r="A60"/>
  <c r="B56"/>
  <c r="A56"/>
  <c r="B47"/>
  <c r="A47"/>
  <c r="B40"/>
  <c r="A40"/>
  <c r="B33"/>
  <c r="A33"/>
  <c r="B28"/>
  <c r="A28"/>
  <c r="B18"/>
  <c r="A18"/>
  <c r="B14"/>
  <c r="A14"/>
  <c r="F593" l="1"/>
  <c r="H257"/>
  <c r="I593"/>
  <c r="J551"/>
  <c r="J299"/>
  <c r="J257"/>
  <c r="G299"/>
  <c r="L88"/>
  <c r="H299"/>
  <c r="I257"/>
  <c r="G257"/>
  <c r="L405"/>
  <c r="L410"/>
  <c r="L111"/>
  <c r="L116"/>
  <c r="L242"/>
  <c r="L237"/>
  <c r="L494"/>
  <c r="L489"/>
  <c r="L81"/>
  <c r="L333"/>
  <c r="L573"/>
  <c r="L578"/>
  <c r="L123"/>
  <c r="L531"/>
  <c r="L536"/>
  <c r="L447"/>
  <c r="L452"/>
  <c r="L563"/>
  <c r="L593"/>
  <c r="L143"/>
  <c r="L291"/>
  <c r="L17"/>
  <c r="L543"/>
  <c r="L501"/>
  <c r="L340"/>
  <c r="L585"/>
  <c r="L375"/>
  <c r="L368"/>
  <c r="L363"/>
  <c r="L269"/>
  <c r="L299"/>
  <c r="L508"/>
  <c r="L249"/>
  <c r="L424"/>
  <c r="L284"/>
  <c r="L279"/>
  <c r="L39"/>
  <c r="L353"/>
  <c r="L165"/>
  <c r="L551"/>
  <c r="L521"/>
  <c r="L158"/>
  <c r="L153"/>
  <c r="L46"/>
  <c r="L298"/>
  <c r="L256"/>
  <c r="L311"/>
  <c r="L382"/>
  <c r="L200"/>
  <c r="L195"/>
  <c r="L466"/>
  <c r="L321"/>
  <c r="L326"/>
  <c r="L214"/>
  <c r="L437"/>
  <c r="L592"/>
  <c r="L207"/>
  <c r="L459"/>
  <c r="L550"/>
  <c r="L395"/>
  <c r="L479"/>
  <c r="L417"/>
  <c r="L172"/>
  <c r="L59"/>
  <c r="L130"/>
  <c r="L101"/>
  <c r="L227"/>
  <c r="L257"/>
  <c r="L594"/>
</calcChain>
</file>

<file path=xl/sharedStrings.xml><?xml version="1.0" encoding="utf-8"?>
<sst xmlns="http://schemas.openxmlformats.org/spreadsheetml/2006/main" count="888" uniqueCount="355">
  <si>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</si>
  <si>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</si>
  <si>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</si>
  <si>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</si>
  <si>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</si>
  <si>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</si>
  <si>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</si>
  <si>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</si>
  <si>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</si>
  <si>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</si>
  <si>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</si>
  <si>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</si>
  <si>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</si>
  <si>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</si>
  <si>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</si>
  <si>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</si>
  <si>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</si>
  <si>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</si>
  <si>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</si>
  <si>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</si>
  <si>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</si>
  <si>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</si>
  <si>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</si>
  <si>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</si>
  <si>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</si>
  <si>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</si>
  <si>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</si>
  <si>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</si>
  <si>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</si>
  <si>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</si>
  <si>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</si>
  <si>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</si>
  <si>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</si>
  <si>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</si>
  <si>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</si>
  <si>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</si>
  <si>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</si>
  <si>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</si>
  <si>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</si>
  <si>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</si>
  <si>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</si>
  <si>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</si>
  <si>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</si>
  <si>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</si>
  <si>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</si>
  <si>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</si>
  <si>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Макаронные изделия отварные</t>
  </si>
  <si>
    <t>516/04</t>
  </si>
  <si>
    <t>Хлеб "Рябинушка"</t>
  </si>
  <si>
    <t>Хлеб "Дарницкий"</t>
  </si>
  <si>
    <t>Чай с лимоном</t>
  </si>
  <si>
    <t>686/04</t>
  </si>
  <si>
    <t>Бутерброд с маслом</t>
  </si>
  <si>
    <t>110/04</t>
  </si>
  <si>
    <t>ТТК-257н</t>
  </si>
  <si>
    <t>ТТК-198н</t>
  </si>
  <si>
    <t>Бутерброд с маслом с сыром</t>
  </si>
  <si>
    <t>Яйцо вареное</t>
  </si>
  <si>
    <t>337/04</t>
  </si>
  <si>
    <t>Пюре картофельное</t>
  </si>
  <si>
    <t>520/04</t>
  </si>
  <si>
    <t>Чай полусладкий</t>
  </si>
  <si>
    <t>ТТК-475</t>
  </si>
  <si>
    <t>510/04</t>
  </si>
  <si>
    <t>Каша молочная вязкая "Дружба" с маслом</t>
  </si>
  <si>
    <t>ТТК-341 к</t>
  </si>
  <si>
    <t>Маринад овощной с томатом</t>
  </si>
  <si>
    <t>612/04</t>
  </si>
  <si>
    <t>160/04</t>
  </si>
  <si>
    <t>132/04</t>
  </si>
  <si>
    <t>ТТК-495н</t>
  </si>
  <si>
    <t>Суп-лапша домашняя с мякотью птицы</t>
  </si>
  <si>
    <t>302/04</t>
  </si>
  <si>
    <t>Какао с молоком полусладкое</t>
  </si>
  <si>
    <t>ТТК-258к</t>
  </si>
  <si>
    <t>Кофейный напиток полусладкий</t>
  </si>
  <si>
    <t>ТТК-343н</t>
  </si>
  <si>
    <t>Фрикадельки "Особые" с соусом томатным</t>
  </si>
  <si>
    <t xml:space="preserve">Чай с лимоном </t>
  </si>
  <si>
    <t>ТТК-85н</t>
  </si>
  <si>
    <t>ТТК-521н</t>
  </si>
  <si>
    <t>340/04</t>
  </si>
  <si>
    <t>Чай полусладкий с молоком</t>
  </si>
  <si>
    <t>ТТК-437</t>
  </si>
  <si>
    <t>Напиток "Плодово-ягодный" из урюка</t>
  </si>
  <si>
    <t>437/04</t>
  </si>
  <si>
    <t>Творожник "Зебра" с повидлом</t>
  </si>
  <si>
    <t>Напиток "Плодово-ягодный" из изюма</t>
  </si>
  <si>
    <t>Мякоть птицы тушеная в соусе</t>
  </si>
  <si>
    <t>ТТК-53к</t>
  </si>
  <si>
    <t>Суп молочный с рисом</t>
  </si>
  <si>
    <t>161/04</t>
  </si>
  <si>
    <t>Запеканка картофельнаяс мясом "Школьная" с маслом</t>
  </si>
  <si>
    <t>ТТК 28Н</t>
  </si>
  <si>
    <t>Гаффарова.Х.Н</t>
  </si>
  <si>
    <t xml:space="preserve">Напиток "Плодово-ягодный" из изюма </t>
  </si>
  <si>
    <t>20.66</t>
  </si>
  <si>
    <t>82\64</t>
  </si>
  <si>
    <t>19.98</t>
  </si>
  <si>
    <t>64.66</t>
  </si>
  <si>
    <t>19.28</t>
  </si>
  <si>
    <t>339.95</t>
  </si>
  <si>
    <t>14.24</t>
  </si>
  <si>
    <t>106.63</t>
  </si>
  <si>
    <t>110\04</t>
  </si>
  <si>
    <t>16.52</t>
  </si>
  <si>
    <t>15.96</t>
  </si>
  <si>
    <t>256.71</t>
  </si>
  <si>
    <t>788.97</t>
  </si>
  <si>
    <t>113.81</t>
  </si>
  <si>
    <t>26.59</t>
  </si>
  <si>
    <t>23.62</t>
  </si>
  <si>
    <t>703.28</t>
  </si>
  <si>
    <t>71.28</t>
  </si>
  <si>
    <t>36.08</t>
  </si>
  <si>
    <t>23.37</t>
  </si>
  <si>
    <t>16.21</t>
  </si>
  <si>
    <t>84.11</t>
  </si>
  <si>
    <t>573.40</t>
  </si>
  <si>
    <t>28.14</t>
  </si>
  <si>
    <t>30.58</t>
  </si>
  <si>
    <t>122.92</t>
  </si>
  <si>
    <t>879.38</t>
  </si>
  <si>
    <t>15.56</t>
  </si>
  <si>
    <t>144.60</t>
  </si>
  <si>
    <t>22.99</t>
  </si>
  <si>
    <t>506.13</t>
  </si>
  <si>
    <t>145.93</t>
  </si>
  <si>
    <t>114.51</t>
  </si>
  <si>
    <t>19.36</t>
  </si>
  <si>
    <t>27.40</t>
  </si>
  <si>
    <t>102.78</t>
  </si>
  <si>
    <t>765.70</t>
  </si>
  <si>
    <t>0.6</t>
  </si>
  <si>
    <t>61.8</t>
  </si>
  <si>
    <t>50.88</t>
  </si>
  <si>
    <t>438.23</t>
  </si>
  <si>
    <t>32.30</t>
  </si>
  <si>
    <t>666.1</t>
  </si>
  <si>
    <t>81.25</t>
  </si>
  <si>
    <t>135\04</t>
  </si>
  <si>
    <t>27.35</t>
  </si>
  <si>
    <t>374.68</t>
  </si>
  <si>
    <t>0.12</t>
  </si>
  <si>
    <t>0.04</t>
  </si>
  <si>
    <t>16.55</t>
  </si>
  <si>
    <t>67.06</t>
  </si>
  <si>
    <t>796.25</t>
  </si>
  <si>
    <t>35.35</t>
  </si>
  <si>
    <t>22.21</t>
  </si>
  <si>
    <t>107.23</t>
  </si>
  <si>
    <t>770.22</t>
  </si>
  <si>
    <t>Десерт фруктовый "Апельсин"</t>
  </si>
  <si>
    <t>55.8</t>
  </si>
  <si>
    <t>14.98</t>
  </si>
  <si>
    <t>17.38</t>
  </si>
  <si>
    <t>14.76</t>
  </si>
  <si>
    <t>79.01</t>
  </si>
  <si>
    <t>518.47</t>
  </si>
  <si>
    <t>0.73</t>
  </si>
  <si>
    <t>13.56</t>
  </si>
  <si>
    <t>157.67</t>
  </si>
  <si>
    <t>148\2004</t>
  </si>
  <si>
    <t>15.94</t>
  </si>
  <si>
    <t>134.98</t>
  </si>
  <si>
    <t>541\04</t>
  </si>
  <si>
    <t>29.84</t>
  </si>
  <si>
    <t>39.78</t>
  </si>
  <si>
    <t>99.45</t>
  </si>
  <si>
    <t>875.14</t>
  </si>
  <si>
    <t>264.97</t>
  </si>
  <si>
    <t>1\04</t>
  </si>
  <si>
    <t>594.02</t>
  </si>
  <si>
    <t>88.20</t>
  </si>
  <si>
    <t>20.98</t>
  </si>
  <si>
    <t>20\2010</t>
  </si>
  <si>
    <t>67.13</t>
  </si>
  <si>
    <t>19.97</t>
  </si>
  <si>
    <t>149.66</t>
  </si>
  <si>
    <t>133\04</t>
  </si>
  <si>
    <t>516\04</t>
  </si>
  <si>
    <t>36.54</t>
  </si>
  <si>
    <t>206.89</t>
  </si>
  <si>
    <t>19.43</t>
  </si>
  <si>
    <t>79.92</t>
  </si>
  <si>
    <t>33.49</t>
  </si>
  <si>
    <t>19.74</t>
  </si>
  <si>
    <t>117.17</t>
  </si>
  <si>
    <t>780.30</t>
  </si>
  <si>
    <t>37.24</t>
  </si>
  <si>
    <t>359.39</t>
  </si>
  <si>
    <t>140.70</t>
  </si>
  <si>
    <t>3\04</t>
  </si>
  <si>
    <t>38.50</t>
  </si>
  <si>
    <t>0.96</t>
  </si>
  <si>
    <t>98.87</t>
  </si>
  <si>
    <t>206.78</t>
  </si>
  <si>
    <t>Каша гречневая вязкая</t>
  </si>
  <si>
    <t>24.86</t>
  </si>
  <si>
    <t>160.8</t>
  </si>
  <si>
    <t>33.90</t>
  </si>
  <si>
    <t>65.50</t>
  </si>
  <si>
    <t>560.1</t>
  </si>
  <si>
    <t>23.74</t>
  </si>
  <si>
    <t>29.97</t>
  </si>
  <si>
    <t>109.18</t>
  </si>
  <si>
    <t>801.40</t>
  </si>
  <si>
    <t>29.18</t>
  </si>
  <si>
    <t>77.14</t>
  </si>
  <si>
    <t>613.33</t>
  </si>
  <si>
    <t>35.70</t>
  </si>
  <si>
    <t>269.34</t>
  </si>
  <si>
    <t>ТТК11Н</t>
  </si>
  <si>
    <t>80.23</t>
  </si>
  <si>
    <t>19.38</t>
  </si>
  <si>
    <t>27.99</t>
  </si>
  <si>
    <t>211.12</t>
  </si>
  <si>
    <t>64.51</t>
  </si>
  <si>
    <t>465.67</t>
  </si>
  <si>
    <t>20.77</t>
  </si>
  <si>
    <t>189.48</t>
  </si>
  <si>
    <t>16.96</t>
  </si>
  <si>
    <t>37.41</t>
  </si>
  <si>
    <t>262.32</t>
  </si>
  <si>
    <t>16.15</t>
  </si>
  <si>
    <t>ТТК-265к</t>
  </si>
  <si>
    <t>54.22</t>
  </si>
  <si>
    <t>26.16</t>
  </si>
  <si>
    <t>116.24</t>
  </si>
  <si>
    <t>917.33</t>
  </si>
  <si>
    <t>16.98</t>
  </si>
  <si>
    <t>106.66</t>
  </si>
  <si>
    <t>18.93</t>
  </si>
  <si>
    <t>22.92</t>
  </si>
  <si>
    <t>51.70</t>
  </si>
  <si>
    <t>488.77</t>
  </si>
  <si>
    <t>17.45</t>
  </si>
  <si>
    <t>125.20</t>
  </si>
  <si>
    <t>407.90</t>
  </si>
  <si>
    <t>23.39</t>
  </si>
  <si>
    <t>34.42</t>
  </si>
  <si>
    <t>0.01</t>
  </si>
  <si>
    <t>16.66</t>
  </si>
  <si>
    <t>66.73</t>
  </si>
  <si>
    <t>ТТК-356н</t>
  </si>
  <si>
    <t>36.39</t>
  </si>
  <si>
    <t>103.95</t>
  </si>
  <si>
    <t>837.77</t>
  </si>
  <si>
    <t>48.15</t>
  </si>
  <si>
    <t>150\56</t>
  </si>
  <si>
    <t>174.68</t>
  </si>
  <si>
    <t>ГБОУ "Набережночелнинская начальная школа-детский сад № 89 для детей с ограниченными возможностями здоровья"</t>
  </si>
  <si>
    <t>ТТК357н</t>
  </si>
  <si>
    <t>138\96</t>
  </si>
  <si>
    <t>ТТК-652к</t>
  </si>
  <si>
    <t>ТТК№258н</t>
  </si>
  <si>
    <t>Омлет натуральный с маслом</t>
  </si>
  <si>
    <t>Борщ с капустой с картофелем со сметаной</t>
  </si>
  <si>
    <t>134./04</t>
  </si>
  <si>
    <t>ТТК-62</t>
  </si>
  <si>
    <t>ТТК-417</t>
  </si>
  <si>
    <t>ТТК -265н</t>
  </si>
  <si>
    <t>Рагу овощноное</t>
  </si>
  <si>
    <t>ТТК -270</t>
  </si>
  <si>
    <t>Гуляш</t>
  </si>
  <si>
    <t>ТТК-202н</t>
  </si>
  <si>
    <t>Картофель "По-деревенски"</t>
  </si>
  <si>
    <t>ТТК-360н</t>
  </si>
  <si>
    <t>ТТК-390</t>
  </si>
  <si>
    <t>ТТК-425</t>
  </si>
  <si>
    <t>ТТК-446</t>
  </si>
  <si>
    <t>ТТК-130</t>
  </si>
  <si>
    <t>Рассольник Лениградский со сметаной</t>
  </si>
  <si>
    <t>Плов "Золотой петушок"</t>
  </si>
  <si>
    <t>Каша молочная мультизлаковая(вязкая) с маслом</t>
  </si>
  <si>
    <t>Пюре из бобовых "Янтарное"</t>
  </si>
  <si>
    <t>1.0</t>
  </si>
  <si>
    <t>3.0</t>
  </si>
  <si>
    <t>1.900</t>
  </si>
  <si>
    <t>7.0</t>
  </si>
  <si>
    <t>104.99</t>
  </si>
  <si>
    <t>13.0</t>
  </si>
  <si>
    <t>136.77</t>
  </si>
  <si>
    <t>ТТК-№130</t>
  </si>
  <si>
    <t>ТТК-№523</t>
  </si>
  <si>
    <t>ТТК-№271н</t>
  </si>
  <si>
    <t>2.0</t>
  </si>
  <si>
    <t>Суп из овощей с мясными фрикадельками "Останкинскими" со сметаной</t>
  </si>
  <si>
    <t>8.0</t>
  </si>
  <si>
    <t>168.80</t>
  </si>
  <si>
    <t>Бутерброд с повидлом</t>
  </si>
  <si>
    <t>21.35</t>
  </si>
  <si>
    <t>134.90</t>
  </si>
  <si>
    <t>2\04</t>
  </si>
  <si>
    <t>39.86</t>
  </si>
  <si>
    <t>242.22</t>
  </si>
  <si>
    <t>311/04</t>
  </si>
  <si>
    <t>63.90</t>
  </si>
  <si>
    <t>13\10</t>
  </si>
  <si>
    <t>240.00</t>
  </si>
  <si>
    <t>ТТК-200н</t>
  </si>
  <si>
    <t>Борщ с капустой и картофелем с мясными фрикадельками "Останкинские" со сметаной</t>
  </si>
  <si>
    <t>9.0</t>
  </si>
  <si>
    <t>14.54</t>
  </si>
  <si>
    <t>173.28</t>
  </si>
  <si>
    <t>Котлеты "Крестьянские" с овощами (кукуруза зам)</t>
  </si>
  <si>
    <t>200\3</t>
  </si>
  <si>
    <t>19.20</t>
  </si>
  <si>
    <t>26.40</t>
  </si>
  <si>
    <t>326.71</t>
  </si>
  <si>
    <t>340\04</t>
  </si>
  <si>
    <t>152.01</t>
  </si>
  <si>
    <t>ТТК-89н</t>
  </si>
  <si>
    <t>77.18</t>
  </si>
  <si>
    <t>ТТК-359н0</t>
  </si>
  <si>
    <t>Суп "Гречишное зернышко"с мясными фрикадельками "Останкинские"</t>
  </si>
  <si>
    <t>70.50</t>
  </si>
  <si>
    <t>Десерт фруктовый Киви</t>
  </si>
  <si>
    <t>64..62</t>
  </si>
  <si>
    <t>194.42</t>
  </si>
  <si>
    <t>32.77</t>
  </si>
  <si>
    <t>35.63</t>
  </si>
  <si>
    <t>118.20</t>
  </si>
  <si>
    <t>906.30</t>
  </si>
  <si>
    <t>846.25</t>
  </si>
  <si>
    <t>Салат из свежих огурцов и помидор</t>
  </si>
  <si>
    <t>30\10</t>
  </si>
  <si>
    <t>Компот "Плодово-ягодный" из красной смородины</t>
  </si>
  <si>
    <t>Десерт фруктовый " Апельсин"</t>
  </si>
  <si>
    <t>Огурец свежий порциями</t>
  </si>
  <si>
    <t>Биточки "Рябушка" с овощами (зеленый горошек)</t>
  </si>
  <si>
    <t xml:space="preserve">Бутерброд с маслом </t>
  </si>
  <si>
    <t>Каша молочная рисовая с маслом</t>
  </si>
  <si>
    <t>Салат "Квашеная капуста" (б\лука)</t>
  </si>
  <si>
    <t>Суп крестьянский с крупой мякотью пт со сметаной</t>
  </si>
  <si>
    <t>Палочки рыбо-крупяные из минтая с овощ.(зелен.гор)</t>
  </si>
  <si>
    <t>Запеканка из творога "Сладкоежка" со сгущен.молоком</t>
  </si>
  <si>
    <t>Компот "Плодово-ягодный" из свежих яблок</t>
  </si>
  <si>
    <t>Каша молочная манная (жидкая)  с маслом</t>
  </si>
  <si>
    <t>Десерт фруктовый Груша</t>
  </si>
  <si>
    <t>Салат из св.помидоров и огурцов</t>
  </si>
  <si>
    <t>Зразы"Любимые" с сыром</t>
  </si>
  <si>
    <t>Салат из свеклы отварной</t>
  </si>
  <si>
    <t xml:space="preserve">Бутерброд с маслом с сыром </t>
  </si>
  <si>
    <t xml:space="preserve">Суп картофельный с рыбными консервами </t>
  </si>
  <si>
    <t>Компот "Плодово-ягодный" ассорти</t>
  </si>
  <si>
    <t>Салат "Капуста квашеная" (б\лука)</t>
  </si>
  <si>
    <t>Щи с мякотью птицы со сметаной</t>
  </si>
  <si>
    <t>Котлеты рыбные "Морячка" с овощами (горошек конс)</t>
  </si>
  <si>
    <t>Десерт фруктовый Банан</t>
  </si>
  <si>
    <t>Салат из отварной свеклы</t>
  </si>
  <si>
    <t>Каша молочная ячневая (жидкая) с маслом</t>
  </si>
  <si>
    <t>Десерт фруктовый "Яблоко"</t>
  </si>
  <si>
    <t>Салат "Капуста квашеная</t>
  </si>
  <si>
    <t>Суп картофельный с бобовыми с мякотью птицы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</si>
</sst>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13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9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4" borderId="3" xfId="0" applyNumberFormat="1" applyFont="1" applyFill="1" applyBorder="1" applyAlignment="1">
      <alignment horizontal="center" vertical="top" wrapText="1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9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17" fontId="2" fillId="2" borderId="19" xfId="0" applyNumberFormat="1" applyFont="1" applyFill="1" applyBorder="1" applyAlignment="1" applyProtection="1">
      <alignment horizontal="center" vertical="top" wrapText="1"/>
      <protection locked="0"/>
    </xf>
    <xf numFmtId="16" fontId="1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NumberFormat="1" applyFont="1" applyFill="1" applyBorder="1" applyAlignment="1" applyProtection="1">
      <alignment vertical="top" wrapText="1"/>
      <protection locked="0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0" xfId="0" applyNumberFormat="1" applyFont="1"/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>
      <alignment horizontal="center" vertical="top" wrapText="1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2" borderId="2" xfId="2" applyNumberFormat="1" applyFont="1" applyFill="1" applyBorder="1" applyAlignment="1" applyProtection="1">
      <alignment horizontal="center" vertical="top" wrapText="1"/>
      <protection locked="0"/>
    </xf>
    <xf numFmtId="2" fontId="11" fillId="2" borderId="2" xfId="0" applyNumberFormat="1" applyFont="1" applyFill="1" applyBorder="1" applyAlignment="1" applyProtection="1">
      <alignment horizontal="center" vertical="top" wrapText="1"/>
      <protection locked="0"/>
    </xf>
    <xf numFmtId="2" fontId="11" fillId="2" borderId="19" xfId="0" applyNumberFormat="1" applyFont="1" applyFill="1" applyBorder="1" applyAlignment="1" applyProtection="1">
      <alignment horizontal="center" vertical="top" wrapText="1"/>
      <protection locked="0"/>
    </xf>
    <xf numFmtId="2" fontId="11" fillId="0" borderId="2" xfId="0" applyNumberFormat="1" applyFont="1" applyBorder="1" applyAlignment="1">
      <alignment horizontal="center" vertical="top" wrapText="1"/>
    </xf>
    <xf numFmtId="2" fontId="11" fillId="0" borderId="19" xfId="0" applyNumberFormat="1" applyFont="1" applyBorder="1" applyAlignment="1">
      <alignment horizontal="center" vertical="top" wrapText="1"/>
    </xf>
    <xf numFmtId="2" fontId="11" fillId="2" borderId="19" xfId="1" applyNumberFormat="1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  <xf numFmtId="16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 applyProtection="1">
      <alignment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94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5" sqref="N1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6" ht="14.4">
      <c r="A1" s="1" t="s">
        <v>7</v>
      </c>
      <c r="C1" s="84" t="s">
        <v>251</v>
      </c>
      <c r="D1" s="85"/>
      <c r="E1" s="85"/>
      <c r="F1" s="13" t="s">
        <v>16</v>
      </c>
      <c r="G1" s="2" t="s">
        <v>17</v>
      </c>
      <c r="H1" s="86" t="s">
        <v>45</v>
      </c>
      <c r="I1" s="86"/>
      <c r="J1" s="86"/>
      <c r="K1" s="86"/>
    </row>
    <row r="2" spans="1:16" ht="17.399999999999999">
      <c r="A2" s="43" t="s">
        <v>6</v>
      </c>
      <c r="C2" s="2"/>
      <c r="G2" s="2" t="s">
        <v>18</v>
      </c>
      <c r="H2" s="86" t="s">
        <v>94</v>
      </c>
      <c r="I2" s="86"/>
      <c r="J2" s="86"/>
      <c r="K2" s="86"/>
    </row>
    <row r="3" spans="1:16" ht="17.25" customHeight="1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1</v>
      </c>
      <c r="J3" s="56">
        <v>2026</v>
      </c>
      <c r="K3" s="1"/>
    </row>
    <row r="4" spans="1:16">
      <c r="C4" s="2"/>
      <c r="D4" s="4"/>
      <c r="H4" s="57" t="s">
        <v>42</v>
      </c>
      <c r="I4" s="57" t="s">
        <v>43</v>
      </c>
      <c r="J4" s="57" t="s">
        <v>44</v>
      </c>
      <c r="O4" s="67"/>
    </row>
    <row r="5" spans="1:16" ht="30.6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6" ht="14.4">
      <c r="A6" s="22">
        <v>1</v>
      </c>
      <c r="B6" s="23">
        <v>1</v>
      </c>
      <c r="C6" s="24" t="s">
        <v>20</v>
      </c>
      <c r="D6" s="5" t="s">
        <v>21</v>
      </c>
      <c r="E6" s="47" t="s">
        <v>351</v>
      </c>
      <c r="F6" s="48">
        <v>205</v>
      </c>
      <c r="G6" s="71">
        <v>7.34</v>
      </c>
      <c r="H6" s="48">
        <v>6.66</v>
      </c>
      <c r="I6" s="48">
        <v>39.729999999999997</v>
      </c>
      <c r="J6" s="48">
        <v>248.25</v>
      </c>
      <c r="K6" s="49" t="s">
        <v>72</v>
      </c>
      <c r="L6" s="48"/>
    </row>
    <row r="7" spans="1:16" ht="14.4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6" ht="14.4">
      <c r="A8" s="25"/>
      <c r="B8" s="16"/>
      <c r="C8" s="11"/>
      <c r="D8" s="7" t="s">
        <v>22</v>
      </c>
      <c r="E8" s="50" t="s">
        <v>75</v>
      </c>
      <c r="F8" s="51">
        <v>200</v>
      </c>
      <c r="G8" s="51">
        <v>3.02</v>
      </c>
      <c r="H8" s="51">
        <v>5.22</v>
      </c>
      <c r="I8" s="51">
        <v>15.9</v>
      </c>
      <c r="J8" s="51">
        <v>122.65</v>
      </c>
      <c r="K8" s="52" t="s">
        <v>76</v>
      </c>
      <c r="L8" s="51"/>
    </row>
    <row r="9" spans="1:16" ht="14.4">
      <c r="A9" s="25"/>
      <c r="B9" s="16"/>
      <c r="C9" s="11"/>
      <c r="D9" s="7" t="s">
        <v>23</v>
      </c>
      <c r="E9" s="50" t="s">
        <v>56</v>
      </c>
      <c r="F9" s="51">
        <v>45</v>
      </c>
      <c r="G9" s="51">
        <v>5.25</v>
      </c>
      <c r="H9" s="51">
        <v>6.64</v>
      </c>
      <c r="I9" s="51">
        <v>14.98</v>
      </c>
      <c r="J9" s="51">
        <v>140.69999999999999</v>
      </c>
      <c r="K9" s="79" t="s">
        <v>192</v>
      </c>
      <c r="L9" s="51"/>
    </row>
    <row r="10" spans="1:16" ht="14.4">
      <c r="A10" s="25"/>
      <c r="B10" s="16"/>
      <c r="C10" s="11"/>
      <c r="D10" s="7" t="s">
        <v>24</v>
      </c>
      <c r="E10" s="59" t="s">
        <v>352</v>
      </c>
      <c r="F10" s="51">
        <v>150</v>
      </c>
      <c r="G10" s="51">
        <v>0.6</v>
      </c>
      <c r="H10" s="51">
        <v>0.6</v>
      </c>
      <c r="I10" s="51">
        <v>13.5</v>
      </c>
      <c r="J10" s="51">
        <v>61.8</v>
      </c>
      <c r="K10" s="52" t="s">
        <v>70</v>
      </c>
      <c r="L10" s="51"/>
    </row>
    <row r="11" spans="1:16" ht="14.4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  <c r="N11" s="67"/>
      <c r="O11" s="67"/>
    </row>
    <row r="12" spans="1:16" ht="14.4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6" ht="14.4">
      <c r="A13" s="26"/>
      <c r="B13" s="18"/>
      <c r="C13" s="8"/>
      <c r="D13" s="19" t="s">
        <v>39</v>
      </c>
      <c r="E13" s="9"/>
      <c r="F13" s="21">
        <f>SUM(F6:F12)</f>
        <v>600</v>
      </c>
      <c r="G13" s="21" t="s">
        <v>116</v>
      </c>
      <c r="H13" s="73">
        <v>19.12</v>
      </c>
      <c r="I13" s="21" t="s">
        <v>117</v>
      </c>
      <c r="J13" s="21" t="s">
        <v>118</v>
      </c>
      <c r="K13" s="27"/>
      <c r="L13" s="21"/>
      <c r="N13" s="67"/>
    </row>
    <row r="14" spans="1:16" ht="14.4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6" ht="14.4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6" ht="14.4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  <c r="P16" s="67"/>
    </row>
    <row r="17" spans="1:14" ht="14.4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4" ht="14.4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9" t="s">
        <v>353</v>
      </c>
      <c r="F18" s="51">
        <v>75</v>
      </c>
      <c r="G18" s="51">
        <v>1.32</v>
      </c>
      <c r="H18" s="72">
        <v>3.76</v>
      </c>
      <c r="I18" s="72">
        <v>6.38</v>
      </c>
      <c r="J18" s="51" t="s">
        <v>99</v>
      </c>
      <c r="K18" s="60" t="s">
        <v>252</v>
      </c>
      <c r="L18" s="51"/>
    </row>
    <row r="19" spans="1:14" ht="14.4">
      <c r="A19" s="25"/>
      <c r="B19" s="16"/>
      <c r="C19" s="11"/>
      <c r="D19" s="7" t="s">
        <v>28</v>
      </c>
      <c r="E19" s="65" t="s">
        <v>354</v>
      </c>
      <c r="F19" s="51">
        <v>265</v>
      </c>
      <c r="G19" s="72">
        <v>11.8</v>
      </c>
      <c r="H19" s="72">
        <v>7.48</v>
      </c>
      <c r="I19" s="51" t="s">
        <v>98</v>
      </c>
      <c r="J19" s="51">
        <v>194.42</v>
      </c>
      <c r="K19" s="52" t="s">
        <v>253</v>
      </c>
      <c r="L19" s="51"/>
    </row>
    <row r="20" spans="1:14" ht="14.4">
      <c r="A20" s="25"/>
      <c r="B20" s="16"/>
      <c r="C20" s="11"/>
      <c r="D20" s="7" t="s">
        <v>29</v>
      </c>
      <c r="E20" s="59" t="s">
        <v>77</v>
      </c>
      <c r="F20" s="51">
        <v>100</v>
      </c>
      <c r="G20" s="72">
        <v>5.35</v>
      </c>
      <c r="H20" s="51">
        <v>14.3</v>
      </c>
      <c r="I20" s="51">
        <v>8.75</v>
      </c>
      <c r="J20" s="51">
        <v>185.09</v>
      </c>
      <c r="K20" s="60" t="s">
        <v>254</v>
      </c>
      <c r="L20" s="51"/>
    </row>
    <row r="21" spans="1:14" ht="14.4">
      <c r="A21" s="25"/>
      <c r="B21" s="16"/>
      <c r="C21" s="11"/>
      <c r="D21" s="7" t="s">
        <v>30</v>
      </c>
      <c r="E21" s="50" t="s">
        <v>46</v>
      </c>
      <c r="F21" s="51">
        <v>150</v>
      </c>
      <c r="G21" s="51">
        <v>5.36</v>
      </c>
      <c r="H21" s="51">
        <v>4.37</v>
      </c>
      <c r="I21" s="51">
        <v>36.54</v>
      </c>
      <c r="J21" s="51">
        <v>206.89</v>
      </c>
      <c r="K21" s="52" t="s">
        <v>47</v>
      </c>
      <c r="L21" s="51"/>
    </row>
    <row r="22" spans="1:14" ht="26.4">
      <c r="A22" s="25"/>
      <c r="B22" s="16"/>
      <c r="C22" s="11"/>
      <c r="D22" s="7" t="s">
        <v>31</v>
      </c>
      <c r="E22" s="50" t="s">
        <v>95</v>
      </c>
      <c r="F22" s="51">
        <v>200</v>
      </c>
      <c r="G22" s="51">
        <v>0</v>
      </c>
      <c r="H22" s="51">
        <v>0</v>
      </c>
      <c r="I22" s="51" t="s">
        <v>96</v>
      </c>
      <c r="J22" s="51" t="s">
        <v>97</v>
      </c>
      <c r="K22" s="52" t="s">
        <v>255</v>
      </c>
      <c r="L22" s="51"/>
    </row>
    <row r="23" spans="1:14" ht="14.4">
      <c r="A23" s="25"/>
      <c r="B23" s="16"/>
      <c r="C23" s="11"/>
      <c r="D23" s="7" t="s">
        <v>32</v>
      </c>
      <c r="E23" s="50" t="s">
        <v>48</v>
      </c>
      <c r="F23" s="51">
        <v>30</v>
      </c>
      <c r="G23" s="51">
        <v>2.2799999999999998</v>
      </c>
      <c r="H23" s="51">
        <v>0.27</v>
      </c>
      <c r="I23" s="51">
        <v>14.91</v>
      </c>
      <c r="J23" s="51">
        <v>71.19</v>
      </c>
      <c r="K23" s="52"/>
      <c r="L23" s="51"/>
    </row>
    <row r="24" spans="1:14" ht="14.4">
      <c r="A24" s="25"/>
      <c r="B24" s="16"/>
      <c r="C24" s="11"/>
      <c r="D24" s="7" t="s">
        <v>33</v>
      </c>
      <c r="E24" s="50" t="s">
        <v>49</v>
      </c>
      <c r="F24" s="51">
        <v>36.25</v>
      </c>
      <c r="G24" s="51">
        <v>2.0299999999999998</v>
      </c>
      <c r="H24" s="51">
        <v>0.4</v>
      </c>
      <c r="I24" s="51">
        <v>15.7</v>
      </c>
      <c r="J24" s="51">
        <v>74.489999999999995</v>
      </c>
      <c r="K24" s="52"/>
      <c r="L24" s="51"/>
    </row>
    <row r="25" spans="1:14" ht="14.4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4" ht="14.4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4" ht="14.4">
      <c r="A27" s="26"/>
      <c r="B27" s="18"/>
      <c r="C27" s="8"/>
      <c r="D27" s="19" t="s">
        <v>39</v>
      </c>
      <c r="E27" s="9"/>
      <c r="F27" s="21">
        <f>SUM(F18:F26)</f>
        <v>856.25</v>
      </c>
      <c r="G27" s="21" t="s">
        <v>119</v>
      </c>
      <c r="H27" s="21" t="s">
        <v>120</v>
      </c>
      <c r="I27" s="21" t="s">
        <v>121</v>
      </c>
      <c r="J27" s="21" t="s">
        <v>122</v>
      </c>
      <c r="K27" s="27"/>
      <c r="L27" s="21">
        <f>SUM(L18:L26)</f>
        <v>0</v>
      </c>
      <c r="N27" s="67"/>
    </row>
    <row r="28" spans="1:14" ht="14.4">
      <c r="A28" s="28">
        <f>A6</f>
        <v>1</v>
      </c>
      <c r="B28" s="14">
        <f>B6</f>
        <v>1</v>
      </c>
      <c r="C28" s="10"/>
      <c r="D28" s="12" t="s">
        <v>35</v>
      </c>
      <c r="E28" s="59"/>
      <c r="F28" s="51"/>
      <c r="G28" s="72"/>
      <c r="H28" s="51"/>
      <c r="I28" s="51"/>
      <c r="J28" s="51"/>
      <c r="K28" s="60"/>
      <c r="L28" s="51"/>
      <c r="N28" s="67"/>
    </row>
    <row r="29" spans="1:14" ht="14.4">
      <c r="A29" s="25"/>
      <c r="B29" s="16"/>
      <c r="C29" s="11"/>
      <c r="D29" s="12" t="s">
        <v>31</v>
      </c>
      <c r="E29" s="59"/>
      <c r="F29" s="51"/>
      <c r="G29" s="74"/>
      <c r="H29" s="72"/>
      <c r="I29" s="51"/>
      <c r="J29" s="51"/>
      <c r="K29" s="60"/>
      <c r="L29" s="51"/>
      <c r="N29" s="67"/>
    </row>
    <row r="30" spans="1:14" ht="14.4">
      <c r="A30" s="25"/>
      <c r="B30" s="16"/>
      <c r="C30" s="11"/>
      <c r="D30" s="6"/>
      <c r="E30" s="50"/>
      <c r="F30" s="51"/>
      <c r="G30" s="66"/>
      <c r="H30" s="66"/>
      <c r="I30" s="66"/>
      <c r="J30" s="51"/>
      <c r="K30" s="52"/>
      <c r="L30" s="51"/>
    </row>
    <row r="31" spans="1:14" ht="14.4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4" ht="14.4">
      <c r="A32" s="26"/>
      <c r="B32" s="18"/>
      <c r="C32" s="8"/>
      <c r="D32" s="19" t="s">
        <v>39</v>
      </c>
      <c r="E32" s="9"/>
      <c r="F32" s="21"/>
      <c r="G32" s="21"/>
      <c r="H32" s="21"/>
      <c r="I32" s="21"/>
      <c r="J32" s="21"/>
      <c r="K32" s="27"/>
      <c r="L32" s="21">
        <f>SUM(L28:L31)</f>
        <v>0</v>
      </c>
    </row>
    <row r="33" spans="1:12" ht="14.4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1">SUM(G33:G38)</f>
        <v>0</v>
      </c>
      <c r="H39" s="21">
        <f t="shared" si="1"/>
        <v>0</v>
      </c>
      <c r="I39" s="21">
        <f t="shared" si="1"/>
        <v>0</v>
      </c>
      <c r="J39" s="21">
        <f t="shared" si="1"/>
        <v>0</v>
      </c>
      <c r="K39" s="27"/>
      <c r="L39" s="21">
        <f ca="1">SUM(L33:L41)</f>
        <v>0</v>
      </c>
    </row>
    <row r="40" spans="1:12" ht="14.4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2">SUM(G40:G45)</f>
        <v>0</v>
      </c>
      <c r="H46" s="21">
        <f t="shared" si="2"/>
        <v>0</v>
      </c>
      <c r="I46" s="21">
        <f t="shared" si="2"/>
        <v>0</v>
      </c>
      <c r="J46" s="21">
        <f t="shared" si="2"/>
        <v>0</v>
      </c>
      <c r="K46" s="27"/>
      <c r="L46" s="21">
        <f ca="1">SUM(L40:L48)</f>
        <v>0</v>
      </c>
    </row>
    <row r="47" spans="1:12" ht="14.4">
      <c r="A47" s="31">
        <f>A6</f>
        <v>1</v>
      </c>
      <c r="B47" s="32">
        <f>B6</f>
        <v>1</v>
      </c>
      <c r="C47" s="82" t="s">
        <v>4</v>
      </c>
      <c r="D47" s="83"/>
      <c r="E47" s="33"/>
      <c r="F47" s="34"/>
      <c r="G47" s="34"/>
      <c r="H47" s="34"/>
      <c r="I47" s="34"/>
      <c r="J47" s="34"/>
      <c r="K47" s="35"/>
      <c r="L47" s="34"/>
    </row>
    <row r="48" spans="1:12" ht="14.4">
      <c r="A48" s="15">
        <v>1</v>
      </c>
      <c r="B48" s="16">
        <v>2</v>
      </c>
      <c r="C48" s="24" t="s">
        <v>20</v>
      </c>
      <c r="D48" s="5" t="s">
        <v>21</v>
      </c>
      <c r="E48" s="61" t="s">
        <v>256</v>
      </c>
      <c r="F48" s="48">
        <v>205</v>
      </c>
      <c r="G48" s="48" t="s">
        <v>100</v>
      </c>
      <c r="H48" s="71">
        <v>27.9</v>
      </c>
      <c r="I48" s="71">
        <v>2.94</v>
      </c>
      <c r="J48" s="48" t="s">
        <v>101</v>
      </c>
      <c r="K48" s="62" t="s">
        <v>81</v>
      </c>
      <c r="L48" s="48"/>
    </row>
    <row r="49" spans="1:12" ht="14.4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4.4">
      <c r="A50" s="15"/>
      <c r="B50" s="16"/>
      <c r="C50" s="11"/>
      <c r="D50" s="7" t="s">
        <v>22</v>
      </c>
      <c r="E50" s="59" t="s">
        <v>78</v>
      </c>
      <c r="F50" s="51">
        <v>207</v>
      </c>
      <c r="G50" s="51">
        <v>0.27</v>
      </c>
      <c r="H50" s="51">
        <v>0.06</v>
      </c>
      <c r="I50" s="51">
        <v>15.28</v>
      </c>
      <c r="J50" s="51">
        <v>62.73</v>
      </c>
      <c r="K50" s="52" t="s">
        <v>51</v>
      </c>
      <c r="L50" s="51"/>
    </row>
    <row r="51" spans="1:12" ht="14.4">
      <c r="A51" s="15"/>
      <c r="B51" s="16"/>
      <c r="C51" s="11"/>
      <c r="D51" s="7" t="s">
        <v>23</v>
      </c>
      <c r="E51" s="59" t="s">
        <v>52</v>
      </c>
      <c r="F51" s="51">
        <v>40</v>
      </c>
      <c r="G51" s="51">
        <v>2.3199999999999998</v>
      </c>
      <c r="H51" s="75">
        <v>8.1199999999999992</v>
      </c>
      <c r="I51" s="51" t="s">
        <v>123</v>
      </c>
      <c r="J51" s="51" t="s">
        <v>124</v>
      </c>
      <c r="K51" s="76" t="s">
        <v>171</v>
      </c>
      <c r="L51" s="51"/>
    </row>
    <row r="52" spans="1:12" ht="14.4">
      <c r="A52" s="15"/>
      <c r="B52" s="16"/>
      <c r="C52" s="11"/>
      <c r="D52" s="7" t="s">
        <v>24</v>
      </c>
      <c r="E52" s="59" t="s">
        <v>328</v>
      </c>
      <c r="F52" s="51">
        <v>200</v>
      </c>
      <c r="G52" s="72" t="s">
        <v>277</v>
      </c>
      <c r="H52" s="51">
        <v>0</v>
      </c>
      <c r="I52" s="51">
        <v>42</v>
      </c>
      <c r="J52" s="51">
        <v>180</v>
      </c>
      <c r="K52" s="52" t="s">
        <v>70</v>
      </c>
      <c r="L52" s="51"/>
    </row>
    <row r="53" spans="1:12" ht="14.4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>
      <c r="A55" s="17"/>
      <c r="B55" s="18"/>
      <c r="C55" s="8"/>
      <c r="D55" s="19" t="s">
        <v>39</v>
      </c>
      <c r="E55" s="9"/>
      <c r="F55" s="21">
        <v>602</v>
      </c>
      <c r="G55" s="21" t="s">
        <v>115</v>
      </c>
      <c r="H55" s="21" t="s">
        <v>114</v>
      </c>
      <c r="I55" s="21" t="s">
        <v>113</v>
      </c>
      <c r="J55" s="21" t="s">
        <v>112</v>
      </c>
      <c r="K55" s="27"/>
      <c r="L55" s="21">
        <f t="shared" ref="L55:L97" si="3">SUM(L48:L54)</f>
        <v>0</v>
      </c>
    </row>
    <row r="56" spans="1:12" ht="14.4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4">SUM(G56:G58)</f>
        <v>0</v>
      </c>
      <c r="H59" s="21">
        <f t="shared" ref="H59" si="5">SUM(H56:H58)</f>
        <v>0</v>
      </c>
      <c r="I59" s="21">
        <f t="shared" ref="I59" si="6">SUM(I56:I58)</f>
        <v>0</v>
      </c>
      <c r="J59" s="21">
        <f t="shared" ref="J59" si="7">SUM(J56:J58)</f>
        <v>0</v>
      </c>
      <c r="K59" s="27"/>
      <c r="L59" s="21">
        <f t="shared" ref="L59" ca="1" si="8">SUM(L56:L64)</f>
        <v>0</v>
      </c>
    </row>
    <row r="60" spans="1:12" ht="14.4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9" t="s">
        <v>329</v>
      </c>
      <c r="F60" s="51">
        <v>75</v>
      </c>
      <c r="G60" s="80" t="s">
        <v>278</v>
      </c>
      <c r="H60" s="80" t="s">
        <v>279</v>
      </c>
      <c r="I60" s="72">
        <v>8</v>
      </c>
      <c r="J60" s="80" t="s">
        <v>280</v>
      </c>
      <c r="K60" s="60" t="s">
        <v>268</v>
      </c>
      <c r="L60" s="51"/>
    </row>
    <row r="61" spans="1:12" ht="14.4">
      <c r="A61" s="15"/>
      <c r="B61" s="16"/>
      <c r="C61" s="11"/>
      <c r="D61" s="7" t="s">
        <v>28</v>
      </c>
      <c r="E61" s="59" t="s">
        <v>257</v>
      </c>
      <c r="F61" s="51">
        <v>255</v>
      </c>
      <c r="G61" s="72">
        <v>2.16</v>
      </c>
      <c r="H61" s="72">
        <v>4.5599999999999996</v>
      </c>
      <c r="I61" s="51" t="s">
        <v>102</v>
      </c>
      <c r="J61" s="51" t="s">
        <v>103</v>
      </c>
      <c r="K61" s="60" t="s">
        <v>104</v>
      </c>
      <c r="L61" s="51"/>
    </row>
    <row r="62" spans="1:12" ht="14.4">
      <c r="A62" s="15"/>
      <c r="B62" s="16"/>
      <c r="C62" s="11"/>
      <c r="D62" s="7" t="s">
        <v>29</v>
      </c>
      <c r="E62" s="59" t="s">
        <v>330</v>
      </c>
      <c r="F62" s="51">
        <v>90</v>
      </c>
      <c r="G62" s="72">
        <v>11.06</v>
      </c>
      <c r="H62" s="51" t="s">
        <v>105</v>
      </c>
      <c r="I62" s="51" t="s">
        <v>106</v>
      </c>
      <c r="J62" s="51" t="s">
        <v>107</v>
      </c>
      <c r="K62" s="60" t="s">
        <v>79</v>
      </c>
      <c r="L62" s="51"/>
    </row>
    <row r="63" spans="1:12" ht="14.4">
      <c r="A63" s="15"/>
      <c r="B63" s="16"/>
      <c r="C63" s="11"/>
      <c r="D63" s="7" t="s">
        <v>30</v>
      </c>
      <c r="E63" s="59" t="s">
        <v>197</v>
      </c>
      <c r="F63" s="51">
        <v>150</v>
      </c>
      <c r="G63" s="51">
        <v>4.6500000000000004</v>
      </c>
      <c r="H63" s="51">
        <v>4.75</v>
      </c>
      <c r="I63" s="51">
        <v>24.86</v>
      </c>
      <c r="J63" s="51">
        <v>160.80000000000001</v>
      </c>
      <c r="K63" s="60" t="s">
        <v>63</v>
      </c>
      <c r="L63" s="51"/>
    </row>
    <row r="64" spans="1:12" ht="14.4">
      <c r="A64" s="15"/>
      <c r="B64" s="16"/>
      <c r="C64" s="11"/>
      <c r="D64" s="7" t="s">
        <v>31</v>
      </c>
      <c r="E64" s="50" t="s">
        <v>327</v>
      </c>
      <c r="F64" s="51">
        <v>200</v>
      </c>
      <c r="G64" s="51">
        <v>0.5</v>
      </c>
      <c r="H64" s="51">
        <v>0.02</v>
      </c>
      <c r="I64" s="51">
        <v>19.43</v>
      </c>
      <c r="J64" s="51">
        <v>79.92</v>
      </c>
      <c r="K64" s="52" t="s">
        <v>54</v>
      </c>
      <c r="L64" s="51"/>
    </row>
    <row r="65" spans="1:12" ht="14.4">
      <c r="A65" s="15"/>
      <c r="B65" s="16"/>
      <c r="C65" s="11"/>
      <c r="D65" s="7" t="s">
        <v>32</v>
      </c>
      <c r="E65" s="50" t="s">
        <v>48</v>
      </c>
      <c r="F65" s="51">
        <v>30</v>
      </c>
      <c r="G65" s="51">
        <v>2.2799999999999998</v>
      </c>
      <c r="H65" s="51">
        <v>0.27</v>
      </c>
      <c r="I65" s="51">
        <v>14.91</v>
      </c>
      <c r="J65" s="51">
        <v>71.19</v>
      </c>
      <c r="K65" s="52"/>
      <c r="L65" s="51"/>
    </row>
    <row r="66" spans="1:12" ht="14.4">
      <c r="A66" s="15"/>
      <c r="B66" s="16"/>
      <c r="C66" s="11"/>
      <c r="D66" s="7" t="s">
        <v>33</v>
      </c>
      <c r="E66" s="50" t="s">
        <v>49</v>
      </c>
      <c r="F66" s="51">
        <v>36.25</v>
      </c>
      <c r="G66" s="51">
        <v>2.0299999999999998</v>
      </c>
      <c r="H66" s="51">
        <v>0.4</v>
      </c>
      <c r="I66" s="51">
        <v>15.7</v>
      </c>
      <c r="J66" s="51">
        <v>74.489999999999995</v>
      </c>
      <c r="K66" s="52"/>
      <c r="L66" s="51"/>
    </row>
    <row r="67" spans="1:12" ht="14.4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>
      <c r="A69" s="17"/>
      <c r="B69" s="18"/>
      <c r="C69" s="8"/>
      <c r="D69" s="19" t="s">
        <v>39</v>
      </c>
      <c r="E69" s="9"/>
      <c r="F69" s="21">
        <f>SUM(F60:F68)</f>
        <v>836.25</v>
      </c>
      <c r="G69" s="21" t="s">
        <v>111</v>
      </c>
      <c r="H69" s="21" t="s">
        <v>110</v>
      </c>
      <c r="I69" s="21" t="s">
        <v>109</v>
      </c>
      <c r="J69" s="21" t="s">
        <v>108</v>
      </c>
      <c r="K69" s="27"/>
      <c r="L69" s="21">
        <f>L60+L61+L62+L63+L64+L65+L66+L67+L68</f>
        <v>0</v>
      </c>
    </row>
    <row r="70" spans="1:12" ht="14.4">
      <c r="A70" s="14">
        <f>A48</f>
        <v>1</v>
      </c>
      <c r="B70" s="14">
        <f>B48</f>
        <v>2</v>
      </c>
      <c r="C70" s="10" t="s">
        <v>34</v>
      </c>
      <c r="D70" s="12"/>
      <c r="E70" s="50"/>
      <c r="F70" s="51"/>
      <c r="G70" s="66"/>
      <c r="H70" s="51"/>
      <c r="I70" s="51"/>
      <c r="J70" s="51"/>
      <c r="K70" s="52"/>
      <c r="L70" s="51"/>
    </row>
    <row r="71" spans="1:12" ht="14.4">
      <c r="A71" s="15"/>
      <c r="B71" s="16"/>
      <c r="C71" s="11"/>
      <c r="D71" s="12"/>
      <c r="E71" s="50"/>
      <c r="F71" s="51"/>
      <c r="G71" s="72"/>
      <c r="H71" s="72"/>
      <c r="I71" s="72"/>
      <c r="J71" s="51"/>
      <c r="K71" s="52"/>
      <c r="L71" s="51"/>
    </row>
    <row r="72" spans="1:12" ht="14.4">
      <c r="A72" s="15"/>
      <c r="B72" s="16"/>
      <c r="C72" s="11"/>
      <c r="D72" s="6"/>
      <c r="E72" s="50"/>
      <c r="F72" s="51"/>
      <c r="G72" s="72"/>
      <c r="H72" s="72"/>
      <c r="I72" s="51"/>
      <c r="J72" s="51"/>
      <c r="K72" s="60"/>
      <c r="L72" s="51"/>
    </row>
    <row r="73" spans="1:12" ht="14.4">
      <c r="A73" s="15"/>
      <c r="B73" s="16"/>
      <c r="C73" s="11"/>
      <c r="D73" s="6"/>
      <c r="E73" s="50"/>
      <c r="F73" s="51"/>
      <c r="G73" s="51"/>
      <c r="H73" s="72"/>
      <c r="I73" s="51"/>
      <c r="J73" s="51"/>
      <c r="K73" s="52"/>
      <c r="L73" s="51"/>
    </row>
    <row r="74" spans="1:12" ht="14.4">
      <c r="A74" s="17"/>
      <c r="B74" s="18"/>
      <c r="C74" s="8"/>
      <c r="D74" s="19" t="s">
        <v>39</v>
      </c>
      <c r="E74" s="9"/>
      <c r="F74" s="21">
        <f>SUM(F70:F73)</f>
        <v>0</v>
      </c>
      <c r="G74" s="73">
        <v>10.3</v>
      </c>
      <c r="H74" s="73">
        <v>14.8</v>
      </c>
      <c r="I74" s="73">
        <v>31.1</v>
      </c>
      <c r="J74" s="73">
        <v>208</v>
      </c>
      <c r="K74" s="27"/>
      <c r="L74" s="21">
        <f>SUM(L70:L73)</f>
        <v>0</v>
      </c>
    </row>
    <row r="75" spans="1:12" ht="14.4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9">SUM(G75:G80)</f>
        <v>0</v>
      </c>
      <c r="H81" s="21">
        <f t="shared" ref="H81" si="10">SUM(H75:H80)</f>
        <v>0</v>
      </c>
      <c r="I81" s="21">
        <f t="shared" ref="I81" si="11">SUM(I75:I80)</f>
        <v>0</v>
      </c>
      <c r="J81" s="21">
        <f t="shared" ref="J81" si="12">SUM(J75:J80)</f>
        <v>0</v>
      </c>
      <c r="K81" s="27"/>
      <c r="L81" s="21">
        <f t="shared" ref="L81" ca="1" si="13">SUM(L75:L83)</f>
        <v>0</v>
      </c>
    </row>
    <row r="82" spans="1:12" ht="14.4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14">SUM(G82:G87)</f>
        <v>0</v>
      </c>
      <c r="H88" s="21">
        <f t="shared" ref="H88" si="15">SUM(H82:H87)</f>
        <v>0</v>
      </c>
      <c r="I88" s="21">
        <f t="shared" ref="I88" si="16">SUM(I82:I87)</f>
        <v>0</v>
      </c>
      <c r="J88" s="21">
        <f t="shared" ref="J88" si="17">SUM(J82:J87)</f>
        <v>0</v>
      </c>
      <c r="K88" s="27"/>
      <c r="L88" s="21">
        <f>SUM(F88:K88)</f>
        <v>0</v>
      </c>
    </row>
    <row r="89" spans="1:12" ht="15.75" customHeight="1">
      <c r="A89" s="36">
        <f>A48</f>
        <v>1</v>
      </c>
      <c r="B89" s="36">
        <f>B48</f>
        <v>2</v>
      </c>
      <c r="C89" s="82" t="s">
        <v>4</v>
      </c>
      <c r="D89" s="83"/>
      <c r="E89" s="33"/>
      <c r="F89" s="34"/>
      <c r="G89" s="34"/>
      <c r="H89" s="34"/>
      <c r="I89" s="34"/>
      <c r="J89" s="34"/>
      <c r="K89" s="35"/>
      <c r="L89" s="58"/>
    </row>
    <row r="90" spans="1:12" ht="14.4">
      <c r="A90" s="22">
        <v>1</v>
      </c>
      <c r="B90" s="23">
        <v>3</v>
      </c>
      <c r="C90" s="24" t="s">
        <v>20</v>
      </c>
      <c r="D90" s="5" t="s">
        <v>21</v>
      </c>
      <c r="E90" s="61" t="s">
        <v>332</v>
      </c>
      <c r="F90" s="48">
        <v>205</v>
      </c>
      <c r="G90" s="48">
        <v>5.73</v>
      </c>
      <c r="H90" s="48">
        <v>4.8</v>
      </c>
      <c r="I90" s="48">
        <v>22.82</v>
      </c>
      <c r="J90" s="48">
        <v>157.35</v>
      </c>
      <c r="K90" s="62" t="s">
        <v>68</v>
      </c>
      <c r="L90" s="48"/>
    </row>
    <row r="91" spans="1:12" ht="14.4">
      <c r="A91" s="25"/>
      <c r="B91" s="16"/>
      <c r="C91" s="11"/>
      <c r="D91" s="6"/>
      <c r="E91" s="50" t="s">
        <v>57</v>
      </c>
      <c r="F91" s="51">
        <v>48</v>
      </c>
      <c r="G91" s="51">
        <v>5.52</v>
      </c>
      <c r="H91" s="51">
        <v>5.04</v>
      </c>
      <c r="I91" s="51">
        <v>0</v>
      </c>
      <c r="J91" s="51">
        <v>67.44</v>
      </c>
      <c r="K91" s="52" t="s">
        <v>58</v>
      </c>
      <c r="L91" s="51"/>
    </row>
    <row r="92" spans="1:12" ht="14.4">
      <c r="A92" s="25"/>
      <c r="B92" s="16"/>
      <c r="C92" s="11"/>
      <c r="D92" s="7" t="s">
        <v>22</v>
      </c>
      <c r="E92" s="59" t="s">
        <v>50</v>
      </c>
      <c r="F92" s="51">
        <v>207</v>
      </c>
      <c r="G92" s="51">
        <v>3.39</v>
      </c>
      <c r="H92" s="51">
        <v>2.8</v>
      </c>
      <c r="I92" s="51">
        <v>16.98</v>
      </c>
      <c r="J92" s="51">
        <v>106.66</v>
      </c>
      <c r="K92" s="52" t="s">
        <v>55</v>
      </c>
      <c r="L92" s="51"/>
    </row>
    <row r="93" spans="1:12" ht="14.4">
      <c r="A93" s="25"/>
      <c r="B93" s="16"/>
      <c r="C93" s="11"/>
      <c r="D93" s="7" t="s">
        <v>23</v>
      </c>
      <c r="E93" s="50" t="s">
        <v>331</v>
      </c>
      <c r="F93" s="51">
        <v>40</v>
      </c>
      <c r="G93" s="72">
        <v>5.32</v>
      </c>
      <c r="H93" s="72">
        <v>10.35</v>
      </c>
      <c r="I93" s="51">
        <v>15.05</v>
      </c>
      <c r="J93" s="51">
        <v>174.68</v>
      </c>
      <c r="K93" s="76" t="s">
        <v>192</v>
      </c>
      <c r="L93" s="51"/>
    </row>
    <row r="94" spans="1:12" ht="14.4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4.4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5" ht="14.4">
      <c r="A97" s="26"/>
      <c r="B97" s="18"/>
      <c r="C97" s="8"/>
      <c r="D97" s="19" t="s">
        <v>39</v>
      </c>
      <c r="E97" s="9"/>
      <c r="F97" s="21">
        <f>SUM(F90:F96)</f>
        <v>500</v>
      </c>
      <c r="G97" s="21">
        <f t="shared" ref="G97" si="18">SUM(G90:G96)</f>
        <v>19.96</v>
      </c>
      <c r="H97" s="21" t="s">
        <v>125</v>
      </c>
      <c r="I97" s="21">
        <f t="shared" ref="I97" si="19">SUM(I90:I96)</f>
        <v>54.849999999999994</v>
      </c>
      <c r="J97" s="21" t="s">
        <v>126</v>
      </c>
      <c r="K97" s="27"/>
      <c r="L97" s="21">
        <f t="shared" si="3"/>
        <v>0</v>
      </c>
    </row>
    <row r="98" spans="1:15" ht="14.4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5" ht="14.4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5" ht="14.4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5" ht="14.4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20">SUM(G98:G100)</f>
        <v>0</v>
      </c>
      <c r="H101" s="21">
        <f t="shared" ref="H101" si="21">SUM(H98:H100)</f>
        <v>0</v>
      </c>
      <c r="I101" s="21">
        <f t="shared" ref="I101" si="22">SUM(I98:I100)</f>
        <v>0</v>
      </c>
      <c r="J101" s="21">
        <f t="shared" ref="J101" si="23">SUM(J98:J100)</f>
        <v>0</v>
      </c>
      <c r="K101" s="27"/>
      <c r="L101" s="21">
        <f t="shared" ref="L101" ca="1" si="24">SUM(L98:L106)</f>
        <v>0</v>
      </c>
    </row>
    <row r="102" spans="1:15" ht="14.4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 t="s">
        <v>333</v>
      </c>
      <c r="F102" s="51">
        <v>75</v>
      </c>
      <c r="G102" s="51">
        <v>1.52</v>
      </c>
      <c r="H102" s="51">
        <v>5.33</v>
      </c>
      <c r="I102" s="72">
        <v>6.43</v>
      </c>
      <c r="J102" s="51">
        <v>79.75</v>
      </c>
      <c r="K102" s="60" t="s">
        <v>283</v>
      </c>
      <c r="L102" s="51"/>
      <c r="O102" s="67"/>
    </row>
    <row r="103" spans="1:15" ht="14.4">
      <c r="A103" s="25"/>
      <c r="B103" s="16"/>
      <c r="C103" s="11"/>
      <c r="D103" s="7" t="s">
        <v>28</v>
      </c>
      <c r="E103" s="50" t="s">
        <v>334</v>
      </c>
      <c r="F103" s="51">
        <v>270</v>
      </c>
      <c r="G103" s="72">
        <v>7.64</v>
      </c>
      <c r="H103" s="72">
        <v>9.91</v>
      </c>
      <c r="I103" s="72">
        <v>11.93</v>
      </c>
      <c r="J103" s="51">
        <v>167.47</v>
      </c>
      <c r="K103" s="52" t="s">
        <v>258</v>
      </c>
      <c r="L103" s="51"/>
    </row>
    <row r="104" spans="1:15" ht="14.4">
      <c r="A104" s="25"/>
      <c r="B104" s="16"/>
      <c r="C104" s="11"/>
      <c r="D104" s="7" t="s">
        <v>29</v>
      </c>
      <c r="E104" s="59" t="s">
        <v>335</v>
      </c>
      <c r="F104" s="51">
        <v>100</v>
      </c>
      <c r="G104" s="80" t="s">
        <v>281</v>
      </c>
      <c r="H104" s="72">
        <v>7.4</v>
      </c>
      <c r="I104" s="72">
        <v>4.6500000000000004</v>
      </c>
      <c r="J104" s="51" t="s">
        <v>282</v>
      </c>
      <c r="K104" s="60" t="s">
        <v>284</v>
      </c>
      <c r="L104" s="51"/>
    </row>
    <row r="105" spans="1:15" ht="14.4">
      <c r="A105" s="25"/>
      <c r="B105" s="16"/>
      <c r="C105" s="11"/>
      <c r="D105" s="7" t="s">
        <v>30</v>
      </c>
      <c r="E105" s="59" t="s">
        <v>59</v>
      </c>
      <c r="F105" s="51">
        <v>150</v>
      </c>
      <c r="G105" s="51">
        <v>3.31</v>
      </c>
      <c r="H105" s="72">
        <v>4.91</v>
      </c>
      <c r="I105" s="72">
        <v>22.12</v>
      </c>
      <c r="J105" s="51" t="s">
        <v>127</v>
      </c>
      <c r="K105" s="60" t="s">
        <v>60</v>
      </c>
      <c r="L105" s="51"/>
    </row>
    <row r="106" spans="1:15" ht="26.4">
      <c r="A106" s="25"/>
      <c r="B106" s="16"/>
      <c r="C106" s="11"/>
      <c r="D106" s="7" t="s">
        <v>31</v>
      </c>
      <c r="E106" s="59" t="s">
        <v>327</v>
      </c>
      <c r="F106" s="51">
        <v>200</v>
      </c>
      <c r="G106" s="51">
        <v>0.18</v>
      </c>
      <c r="H106" s="51">
        <v>0.18</v>
      </c>
      <c r="I106" s="72">
        <v>28.04</v>
      </c>
      <c r="J106" s="51" t="s">
        <v>128</v>
      </c>
      <c r="K106" s="60" t="s">
        <v>285</v>
      </c>
      <c r="L106" s="51"/>
    </row>
    <row r="107" spans="1:15" ht="14.4">
      <c r="A107" s="25"/>
      <c r="B107" s="16"/>
      <c r="C107" s="11"/>
      <c r="D107" s="7" t="s">
        <v>32</v>
      </c>
      <c r="E107" s="50" t="s">
        <v>48</v>
      </c>
      <c r="F107" s="51">
        <v>30</v>
      </c>
      <c r="G107" s="51">
        <v>2.2799999999999998</v>
      </c>
      <c r="H107" s="51">
        <v>0.27</v>
      </c>
      <c r="I107" s="51">
        <v>14.91</v>
      </c>
      <c r="J107" s="51">
        <v>71.19</v>
      </c>
      <c r="K107" s="52"/>
      <c r="L107" s="51"/>
    </row>
    <row r="108" spans="1:15" ht="14.4">
      <c r="A108" s="25"/>
      <c r="B108" s="16"/>
      <c r="C108" s="11"/>
      <c r="D108" s="7" t="s">
        <v>33</v>
      </c>
      <c r="E108" s="50" t="s">
        <v>49</v>
      </c>
      <c r="F108" s="51">
        <v>36.25</v>
      </c>
      <c r="G108" s="51">
        <v>2.0299999999999998</v>
      </c>
      <c r="H108" s="51">
        <v>0.4</v>
      </c>
      <c r="I108" s="51">
        <v>15.7</v>
      </c>
      <c r="J108" s="51">
        <v>74.489999999999995</v>
      </c>
      <c r="K108" s="52"/>
      <c r="L108" s="51"/>
    </row>
    <row r="109" spans="1:15" ht="14.4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5" ht="14.4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5" ht="14.4">
      <c r="A111" s="26"/>
      <c r="B111" s="18"/>
      <c r="C111" s="8"/>
      <c r="D111" s="19" t="s">
        <v>39</v>
      </c>
      <c r="E111" s="9"/>
      <c r="F111" s="21">
        <f>SUM(F102:F110)</f>
        <v>861.25</v>
      </c>
      <c r="G111" s="21" t="s">
        <v>129</v>
      </c>
      <c r="H111" s="21" t="s">
        <v>130</v>
      </c>
      <c r="I111" s="21" t="s">
        <v>131</v>
      </c>
      <c r="J111" s="21" t="s">
        <v>132</v>
      </c>
      <c r="K111" s="27"/>
      <c r="L111" s="21">
        <f t="shared" ref="L111" ca="1" si="25">SUM(L108:L116)</f>
        <v>0</v>
      </c>
    </row>
    <row r="112" spans="1:15" ht="14.4">
      <c r="A112" s="28">
        <f>A90</f>
        <v>1</v>
      </c>
      <c r="B112" s="14">
        <f>B90</f>
        <v>3</v>
      </c>
      <c r="C112" s="10" t="s">
        <v>34</v>
      </c>
      <c r="D112" s="12"/>
      <c r="E112" s="59"/>
      <c r="F112" s="51"/>
      <c r="G112" s="75"/>
      <c r="H112" s="51"/>
      <c r="I112" s="81"/>
      <c r="J112" s="68"/>
      <c r="K112" s="60"/>
      <c r="L112" s="51"/>
    </row>
    <row r="113" spans="1:12" ht="14.4">
      <c r="A113" s="25"/>
      <c r="B113" s="16"/>
      <c r="C113" s="11"/>
      <c r="D113" s="12"/>
      <c r="E113" s="59"/>
      <c r="F113" s="51"/>
      <c r="G113" s="51"/>
      <c r="H113" s="51"/>
      <c r="I113" s="51"/>
      <c r="J113" s="51"/>
      <c r="K113" s="60"/>
      <c r="L113" s="51"/>
    </row>
    <row r="114" spans="1:12" ht="14.4">
      <c r="A114" s="25"/>
      <c r="B114" s="16"/>
      <c r="C114" s="11"/>
      <c r="D114" s="6"/>
      <c r="E114" s="50"/>
      <c r="F114" s="51"/>
      <c r="G114" s="72"/>
      <c r="H114" s="72"/>
      <c r="I114" s="72"/>
      <c r="J114" s="72"/>
      <c r="K114" s="52"/>
      <c r="L114" s="51"/>
    </row>
    <row r="115" spans="1:12" ht="14.4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>
      <c r="A116" s="26"/>
      <c r="B116" s="18"/>
      <c r="C116" s="8"/>
      <c r="D116" s="19" t="s">
        <v>39</v>
      </c>
      <c r="E116" s="9"/>
      <c r="F116" s="21"/>
      <c r="G116" s="21"/>
      <c r="H116" s="21"/>
      <c r="I116" s="21"/>
      <c r="J116" s="21"/>
      <c r="K116" s="27"/>
      <c r="L116" s="21">
        <f t="shared" ref="L116" ca="1" si="26">SUM(L109:L115)</f>
        <v>0</v>
      </c>
    </row>
    <row r="117" spans="1:12" ht="14.4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27">SUM(G117:G122)</f>
        <v>0</v>
      </c>
      <c r="H123" s="21">
        <f t="shared" ref="H123" si="28">SUM(H117:H122)</f>
        <v>0</v>
      </c>
      <c r="I123" s="21">
        <f t="shared" ref="I123" si="29">SUM(I117:I122)</f>
        <v>0</v>
      </c>
      <c r="J123" s="21">
        <f t="shared" ref="J123" si="30">SUM(J117:J122)</f>
        <v>0</v>
      </c>
      <c r="K123" s="27"/>
      <c r="L123" s="21">
        <f t="shared" ref="L123" ca="1" si="31">SUM(L117:L125)</f>
        <v>0</v>
      </c>
    </row>
    <row r="124" spans="1:12" ht="14.4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32">SUM(G124:G129)</f>
        <v>0</v>
      </c>
      <c r="H130" s="21">
        <f t="shared" ref="H130" si="33">SUM(H124:H129)</f>
        <v>0</v>
      </c>
      <c r="I130" s="21">
        <f t="shared" ref="I130" si="34">SUM(I124:I129)</f>
        <v>0</v>
      </c>
      <c r="J130" s="21">
        <f t="shared" ref="J130" si="35">SUM(J124:J129)</f>
        <v>0</v>
      </c>
      <c r="K130" s="27"/>
      <c r="L130" s="21">
        <f t="shared" ref="L130" ca="1" si="36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82" t="s">
        <v>4</v>
      </c>
      <c r="D131" s="83"/>
      <c r="E131" s="33"/>
      <c r="F131" s="34"/>
      <c r="G131" s="34"/>
      <c r="H131" s="34"/>
      <c r="I131" s="34"/>
      <c r="J131" s="34"/>
      <c r="K131" s="35"/>
      <c r="L131" s="34"/>
    </row>
    <row r="132" spans="1:12" ht="14.4">
      <c r="A132" s="22">
        <v>1</v>
      </c>
      <c r="B132" s="23">
        <v>4</v>
      </c>
      <c r="C132" s="24" t="s">
        <v>20</v>
      </c>
      <c r="D132" s="5" t="s">
        <v>21</v>
      </c>
      <c r="E132" s="61" t="s">
        <v>336</v>
      </c>
      <c r="F132" s="48">
        <v>170</v>
      </c>
      <c r="G132" s="48">
        <v>29.16</v>
      </c>
      <c r="H132" s="48">
        <v>13.12</v>
      </c>
      <c r="I132" s="48" t="s">
        <v>135</v>
      </c>
      <c r="J132" s="48" t="s">
        <v>136</v>
      </c>
      <c r="K132" s="62" t="s">
        <v>80</v>
      </c>
      <c r="L132" s="48"/>
    </row>
    <row r="133" spans="1:12" ht="14.4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52"/>
      <c r="L133" s="51"/>
    </row>
    <row r="134" spans="1:12" ht="14.4">
      <c r="A134" s="25"/>
      <c r="B134" s="16"/>
      <c r="C134" s="11"/>
      <c r="D134" s="7" t="s">
        <v>22</v>
      </c>
      <c r="E134" s="59" t="s">
        <v>61</v>
      </c>
      <c r="F134" s="51">
        <v>200</v>
      </c>
      <c r="G134" s="51">
        <v>0.2</v>
      </c>
      <c r="H134" s="51">
        <v>0.05</v>
      </c>
      <c r="I134" s="51">
        <v>5.0599999999999996</v>
      </c>
      <c r="J134" s="51">
        <v>21.5</v>
      </c>
      <c r="K134" s="60" t="s">
        <v>62</v>
      </c>
      <c r="L134" s="51"/>
    </row>
    <row r="135" spans="1:12" ht="14.4">
      <c r="A135" s="25"/>
      <c r="B135" s="16"/>
      <c r="C135" s="11"/>
      <c r="D135" s="7" t="s">
        <v>23</v>
      </c>
      <c r="E135" s="59" t="s">
        <v>52</v>
      </c>
      <c r="F135" s="51">
        <v>35</v>
      </c>
      <c r="G135" s="51">
        <v>2.3199999999999998</v>
      </c>
      <c r="H135" s="72">
        <v>8.1199999999999992</v>
      </c>
      <c r="I135" s="51" t="s">
        <v>123</v>
      </c>
      <c r="J135" s="51" t="s">
        <v>124</v>
      </c>
      <c r="K135" s="76" t="s">
        <v>171</v>
      </c>
      <c r="L135" s="51"/>
    </row>
    <row r="136" spans="1:12" ht="14.4">
      <c r="A136" s="25"/>
      <c r="B136" s="16"/>
      <c r="C136" s="11"/>
      <c r="D136" s="7" t="s">
        <v>24</v>
      </c>
      <c r="E136" s="59" t="s">
        <v>152</v>
      </c>
      <c r="F136" s="51">
        <v>125</v>
      </c>
      <c r="G136" s="51" t="s">
        <v>133</v>
      </c>
      <c r="H136" s="51" t="s">
        <v>133</v>
      </c>
      <c r="I136" s="72">
        <v>13.5</v>
      </c>
      <c r="J136" s="51" t="s">
        <v>134</v>
      </c>
      <c r="K136" s="60" t="s">
        <v>70</v>
      </c>
      <c r="L136" s="51"/>
    </row>
    <row r="137" spans="1:12" ht="14.4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>
      <c r="A139" s="26"/>
      <c r="B139" s="18"/>
      <c r="C139" s="8"/>
      <c r="D139" s="19" t="s">
        <v>39</v>
      </c>
      <c r="E139" s="9"/>
      <c r="F139" s="21">
        <f>SUM(F132:F138)</f>
        <v>530</v>
      </c>
      <c r="G139" s="21" t="s">
        <v>137</v>
      </c>
      <c r="H139" s="73">
        <v>21.9</v>
      </c>
      <c r="I139" s="21">
        <v>85</v>
      </c>
      <c r="J139" s="21" t="s">
        <v>138</v>
      </c>
      <c r="K139" s="27"/>
      <c r="L139" s="21">
        <f t="shared" ref="L139" si="37">SUM(L132:L138)</f>
        <v>0</v>
      </c>
    </row>
    <row r="140" spans="1:12" ht="14.4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38">SUM(G140:G142)</f>
        <v>0</v>
      </c>
      <c r="H143" s="21">
        <f t="shared" ref="H143" si="39">SUM(H140:H142)</f>
        <v>0</v>
      </c>
      <c r="I143" s="21">
        <f t="shared" ref="I143" si="40">SUM(I140:I142)</f>
        <v>0</v>
      </c>
      <c r="J143" s="21">
        <f t="shared" ref="J143" si="41">SUM(J140:J142)</f>
        <v>0</v>
      </c>
      <c r="K143" s="27"/>
      <c r="L143" s="21">
        <f t="shared" ref="L143" ca="1" si="42">SUM(L140:L148)</f>
        <v>0</v>
      </c>
    </row>
    <row r="144" spans="1:12" ht="14.4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9" t="s">
        <v>342</v>
      </c>
      <c r="F144" s="51">
        <v>75</v>
      </c>
      <c r="G144" s="51">
        <v>1.45</v>
      </c>
      <c r="H144" s="72">
        <v>4.59</v>
      </c>
      <c r="I144" s="72">
        <v>8.5299999999999994</v>
      </c>
      <c r="J144" s="72" t="s">
        <v>139</v>
      </c>
      <c r="K144" s="60" t="s">
        <v>259</v>
      </c>
      <c r="L144" s="51"/>
    </row>
    <row r="145" spans="1:12" ht="26.4">
      <c r="A145" s="25"/>
      <c r="B145" s="16"/>
      <c r="C145" s="11"/>
      <c r="D145" s="7" t="s">
        <v>28</v>
      </c>
      <c r="E145" s="59" t="s">
        <v>287</v>
      </c>
      <c r="F145" s="51">
        <v>280</v>
      </c>
      <c r="G145" s="75" t="s">
        <v>288</v>
      </c>
      <c r="H145" s="72">
        <v>9.2200000000000006</v>
      </c>
      <c r="I145" s="72">
        <v>12.96</v>
      </c>
      <c r="J145" s="68" t="s">
        <v>289</v>
      </c>
      <c r="K145" s="60" t="s">
        <v>140</v>
      </c>
      <c r="L145" s="51"/>
    </row>
    <row r="146" spans="1:12" ht="14.4">
      <c r="A146" s="25"/>
      <c r="B146" s="16"/>
      <c r="C146" s="11"/>
      <c r="D146" s="7" t="s">
        <v>29</v>
      </c>
      <c r="E146" s="59" t="s">
        <v>273</v>
      </c>
      <c r="F146" s="51">
        <v>200</v>
      </c>
      <c r="G146" s="51" t="s">
        <v>141</v>
      </c>
      <c r="H146" s="72">
        <v>11.69</v>
      </c>
      <c r="I146" s="51">
        <v>40.01</v>
      </c>
      <c r="J146" s="51" t="s">
        <v>142</v>
      </c>
      <c r="K146" s="60" t="s">
        <v>260</v>
      </c>
      <c r="L146" s="51"/>
    </row>
    <row r="147" spans="1:12" ht="14.4">
      <c r="A147" s="25"/>
      <c r="B147" s="16"/>
      <c r="C147" s="11"/>
      <c r="D147" s="7" t="s">
        <v>30</v>
      </c>
      <c r="E147" s="59"/>
      <c r="F147" s="51"/>
      <c r="G147" s="51"/>
      <c r="H147" s="51"/>
      <c r="I147" s="51"/>
      <c r="J147" s="51"/>
      <c r="K147" s="60"/>
      <c r="L147" s="51"/>
    </row>
    <row r="148" spans="1:12" ht="14.4">
      <c r="A148" s="25"/>
      <c r="B148" s="16"/>
      <c r="C148" s="11"/>
      <c r="D148" s="7" t="s">
        <v>31</v>
      </c>
      <c r="E148" s="59" t="s">
        <v>337</v>
      </c>
      <c r="F148" s="51">
        <v>200</v>
      </c>
      <c r="G148" s="51" t="s">
        <v>143</v>
      </c>
      <c r="H148" s="51" t="s">
        <v>144</v>
      </c>
      <c r="I148" s="51" t="s">
        <v>145</v>
      </c>
      <c r="J148" s="51" t="s">
        <v>146</v>
      </c>
      <c r="K148" s="60" t="s">
        <v>261</v>
      </c>
      <c r="L148" s="51"/>
    </row>
    <row r="149" spans="1:12" ht="14.4">
      <c r="A149" s="25"/>
      <c r="B149" s="16"/>
      <c r="C149" s="11"/>
      <c r="D149" s="7" t="s">
        <v>32</v>
      </c>
      <c r="E149" s="50" t="s">
        <v>48</v>
      </c>
      <c r="F149" s="51">
        <v>30</v>
      </c>
      <c r="G149" s="51">
        <v>2.2799999999999998</v>
      </c>
      <c r="H149" s="51">
        <v>0.27</v>
      </c>
      <c r="I149" s="51">
        <v>14.91</v>
      </c>
      <c r="J149" s="51">
        <v>71.19</v>
      </c>
      <c r="K149" s="52"/>
      <c r="L149" s="51"/>
    </row>
    <row r="150" spans="1:12" ht="14.4">
      <c r="A150" s="25"/>
      <c r="B150" s="16"/>
      <c r="C150" s="11"/>
      <c r="D150" s="7" t="s">
        <v>33</v>
      </c>
      <c r="E150" s="50" t="s">
        <v>49</v>
      </c>
      <c r="F150" s="51">
        <v>36.25</v>
      </c>
      <c r="G150" s="51">
        <v>2.0299999999999998</v>
      </c>
      <c r="H150" s="51">
        <v>0.4</v>
      </c>
      <c r="I150" s="51">
        <v>15.7</v>
      </c>
      <c r="J150" s="51">
        <v>74.489999999999995</v>
      </c>
      <c r="K150" s="52"/>
      <c r="L150" s="51"/>
    </row>
    <row r="151" spans="1:12" ht="14.4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>
      <c r="A153" s="26"/>
      <c r="B153" s="18"/>
      <c r="C153" s="8"/>
      <c r="D153" s="19" t="s">
        <v>39</v>
      </c>
      <c r="E153" s="9"/>
      <c r="F153" s="21" t="s">
        <v>147</v>
      </c>
      <c r="G153" s="21" t="s">
        <v>148</v>
      </c>
      <c r="H153" s="21" t="s">
        <v>149</v>
      </c>
      <c r="I153" s="21" t="s">
        <v>150</v>
      </c>
      <c r="J153" s="21" t="s">
        <v>151</v>
      </c>
      <c r="K153" s="27"/>
      <c r="L153" s="21">
        <f t="shared" ref="L153" ca="1" si="43">SUM(L150:L158)</f>
        <v>0</v>
      </c>
    </row>
    <row r="154" spans="1:12" ht="14.4">
      <c r="A154" s="28">
        <f>A132</f>
        <v>1</v>
      </c>
      <c r="B154" s="14">
        <f>B132</f>
        <v>4</v>
      </c>
      <c r="C154" s="10"/>
      <c r="D154" s="12"/>
      <c r="E154" s="59"/>
      <c r="F154" s="51"/>
      <c r="G154" s="51"/>
      <c r="H154" s="51"/>
      <c r="I154" s="51"/>
      <c r="J154" s="72"/>
      <c r="K154" s="60"/>
      <c r="L154" s="51"/>
    </row>
    <row r="155" spans="1:12" ht="14.4">
      <c r="A155" s="25"/>
      <c r="B155" s="16"/>
      <c r="C155" s="11"/>
      <c r="D155" s="12"/>
      <c r="E155" s="59"/>
      <c r="F155" s="51"/>
      <c r="G155" s="72"/>
      <c r="H155" s="72"/>
      <c r="I155" s="75"/>
      <c r="J155" s="68"/>
      <c r="K155" s="60"/>
      <c r="L155" s="51"/>
    </row>
    <row r="156" spans="1:12" ht="14.4">
      <c r="A156" s="25"/>
      <c r="B156" s="16"/>
      <c r="C156" s="11"/>
      <c r="D156" s="6"/>
      <c r="E156" s="50"/>
      <c r="F156" s="51"/>
      <c r="G156" s="72"/>
      <c r="H156" s="72"/>
      <c r="I156" s="51"/>
      <c r="J156" s="51"/>
      <c r="K156" s="52"/>
      <c r="L156" s="51"/>
    </row>
    <row r="157" spans="1:12" ht="14.4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>
      <c r="A158" s="26"/>
      <c r="B158" s="18"/>
      <c r="C158" s="8"/>
      <c r="D158" s="19" t="s">
        <v>39</v>
      </c>
      <c r="E158" s="9"/>
      <c r="F158" s="21"/>
      <c r="G158" s="21"/>
      <c r="H158" s="21"/>
      <c r="I158" s="21"/>
      <c r="J158" s="21"/>
      <c r="K158" s="27"/>
      <c r="L158" s="21">
        <f t="shared" ref="L158" ca="1" si="44">SUM(L151:L157)</f>
        <v>0</v>
      </c>
    </row>
    <row r="159" spans="1:12" ht="14.4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45">SUM(G159:G164)</f>
        <v>0</v>
      </c>
      <c r="H165" s="21">
        <f t="shared" ref="H165" si="46">SUM(H159:H164)</f>
        <v>0</v>
      </c>
      <c r="I165" s="21">
        <f t="shared" ref="I165" si="47">SUM(I159:I164)</f>
        <v>0</v>
      </c>
      <c r="J165" s="21">
        <f t="shared" ref="J165" si="48">SUM(J159:J164)</f>
        <v>0</v>
      </c>
      <c r="K165" s="27"/>
      <c r="L165" s="21">
        <f t="shared" ref="L165" ca="1" si="49">SUM(L159:L167)</f>
        <v>0</v>
      </c>
    </row>
    <row r="166" spans="1:12" ht="14.4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50">SUM(G166:G171)</f>
        <v>0</v>
      </c>
      <c r="H172" s="21">
        <f t="shared" ref="H172" si="51">SUM(H166:H171)</f>
        <v>0</v>
      </c>
      <c r="I172" s="21">
        <f t="shared" ref="I172" si="52">SUM(I166:I171)</f>
        <v>0</v>
      </c>
      <c r="J172" s="21">
        <f t="shared" ref="J172" si="53">SUM(J166:J171)</f>
        <v>0</v>
      </c>
      <c r="K172" s="27"/>
      <c r="L172" s="21">
        <f t="shared" ref="L172" ca="1" si="54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82" t="s">
        <v>4</v>
      </c>
      <c r="D173" s="83"/>
      <c r="E173" s="33"/>
      <c r="F173" s="34"/>
      <c r="G173" s="34"/>
      <c r="H173" s="34"/>
      <c r="I173" s="34"/>
      <c r="J173" s="34"/>
      <c r="K173" s="35"/>
      <c r="L173" s="34"/>
    </row>
    <row r="174" spans="1:12" ht="14.4">
      <c r="A174" s="22">
        <v>1</v>
      </c>
      <c r="B174" s="23">
        <v>5</v>
      </c>
      <c r="C174" s="24" t="s">
        <v>20</v>
      </c>
      <c r="D174" s="5" t="s">
        <v>21</v>
      </c>
      <c r="E174" s="61" t="s">
        <v>338</v>
      </c>
      <c r="F174" s="48">
        <v>205</v>
      </c>
      <c r="G174" s="48">
        <v>7.13</v>
      </c>
      <c r="H174" s="48">
        <v>6.82</v>
      </c>
      <c r="I174" s="69" t="s">
        <v>294</v>
      </c>
      <c r="J174" s="69" t="s">
        <v>295</v>
      </c>
      <c r="K174" s="62" t="s">
        <v>296</v>
      </c>
      <c r="L174" s="48"/>
    </row>
    <row r="175" spans="1:12" ht="14.4">
      <c r="A175" s="25"/>
      <c r="B175" s="16"/>
      <c r="C175" s="11"/>
      <c r="D175" s="6"/>
      <c r="E175" s="50"/>
      <c r="F175" s="51"/>
      <c r="G175" s="51"/>
      <c r="H175" s="51"/>
      <c r="I175" s="51"/>
      <c r="J175" s="51"/>
      <c r="K175" s="52"/>
      <c r="L175" s="51"/>
    </row>
    <row r="176" spans="1:12" ht="14.4">
      <c r="A176" s="25"/>
      <c r="B176" s="16"/>
      <c r="C176" s="11"/>
      <c r="D176" s="7" t="s">
        <v>22</v>
      </c>
      <c r="E176" s="59" t="s">
        <v>73</v>
      </c>
      <c r="F176" s="51">
        <v>200</v>
      </c>
      <c r="G176" s="51">
        <v>1.65</v>
      </c>
      <c r="H176" s="51">
        <v>1.3</v>
      </c>
      <c r="I176" s="51">
        <v>7.46</v>
      </c>
      <c r="J176" s="51">
        <v>48.15</v>
      </c>
      <c r="K176" s="60" t="s">
        <v>83</v>
      </c>
      <c r="L176" s="51"/>
    </row>
    <row r="177" spans="1:14" ht="14.4">
      <c r="A177" s="25"/>
      <c r="B177" s="16"/>
      <c r="C177" s="11"/>
      <c r="D177" s="7" t="s">
        <v>23</v>
      </c>
      <c r="E177" s="59" t="s">
        <v>290</v>
      </c>
      <c r="F177" s="51">
        <v>45</v>
      </c>
      <c r="G177" s="72">
        <v>2.25</v>
      </c>
      <c r="H177" s="72">
        <v>4.6399999999999997</v>
      </c>
      <c r="I177" s="68" t="s">
        <v>291</v>
      </c>
      <c r="J177" s="75" t="s">
        <v>292</v>
      </c>
      <c r="K177" s="76" t="s">
        <v>293</v>
      </c>
      <c r="L177" s="51"/>
    </row>
    <row r="178" spans="1:14" ht="14.4">
      <c r="A178" s="25"/>
      <c r="B178" s="16"/>
      <c r="C178" s="11"/>
      <c r="D178" s="7" t="s">
        <v>24</v>
      </c>
      <c r="E178" s="59" t="s">
        <v>339</v>
      </c>
      <c r="F178" s="51">
        <v>150</v>
      </c>
      <c r="G178" s="72">
        <v>1.35</v>
      </c>
      <c r="H178" s="51">
        <v>0</v>
      </c>
      <c r="I178" s="72">
        <v>12.6</v>
      </c>
      <c r="J178" s="51" t="s">
        <v>153</v>
      </c>
      <c r="K178" s="52" t="s">
        <v>70</v>
      </c>
      <c r="L178" s="51"/>
      <c r="N178" s="67"/>
    </row>
    <row r="179" spans="1:14" ht="14.4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4" ht="14.4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4" ht="14.4">
      <c r="A181" s="26"/>
      <c r="B181" s="18"/>
      <c r="C181" s="8"/>
      <c r="D181" s="19" t="s">
        <v>39</v>
      </c>
      <c r="E181" s="9"/>
      <c r="F181" s="21">
        <f>SUM(F174:F180)</f>
        <v>600</v>
      </c>
      <c r="G181" s="21" t="s">
        <v>155</v>
      </c>
      <c r="H181" s="21" t="s">
        <v>156</v>
      </c>
      <c r="I181" s="21" t="s">
        <v>157</v>
      </c>
      <c r="J181" s="21" t="s">
        <v>158</v>
      </c>
      <c r="K181" s="27"/>
      <c r="L181" s="21"/>
    </row>
    <row r="182" spans="1:14" ht="14.4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4" ht="14.4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4" ht="14.4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4" ht="14.4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55">SUM(G182:G184)</f>
        <v>0</v>
      </c>
      <c r="H185" s="21">
        <f t="shared" ref="H185" si="56">SUM(H182:H184)</f>
        <v>0</v>
      </c>
      <c r="I185" s="21">
        <f t="shared" ref="I185" si="57">SUM(I182:I184)</f>
        <v>0</v>
      </c>
      <c r="J185" s="21">
        <f t="shared" ref="J185" si="58">SUM(J182:J184)</f>
        <v>0</v>
      </c>
      <c r="K185" s="27"/>
      <c r="L185" s="21"/>
    </row>
    <row r="186" spans="1:14" ht="14.4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9" t="s">
        <v>340</v>
      </c>
      <c r="F186" s="51">
        <v>75</v>
      </c>
      <c r="G186" s="51" t="s">
        <v>159</v>
      </c>
      <c r="H186" s="72">
        <v>4.63</v>
      </c>
      <c r="I186" s="75" t="s">
        <v>276</v>
      </c>
      <c r="J186" s="68" t="s">
        <v>297</v>
      </c>
      <c r="K186" s="64" t="s">
        <v>298</v>
      </c>
      <c r="L186" s="51"/>
    </row>
    <row r="187" spans="1:14" ht="14.4">
      <c r="A187" s="25"/>
      <c r="B187" s="16"/>
      <c r="C187" s="11"/>
      <c r="D187" s="7" t="s">
        <v>28</v>
      </c>
      <c r="E187" s="59" t="s">
        <v>71</v>
      </c>
      <c r="F187" s="51">
        <v>265</v>
      </c>
      <c r="G187" s="72">
        <v>8.5399999999999991</v>
      </c>
      <c r="H187" s="72">
        <v>7.7</v>
      </c>
      <c r="I187" s="51" t="s">
        <v>160</v>
      </c>
      <c r="J187" s="51" t="s">
        <v>161</v>
      </c>
      <c r="K187" s="60" t="s">
        <v>162</v>
      </c>
      <c r="L187" s="51"/>
    </row>
    <row r="188" spans="1:14" ht="14.4">
      <c r="A188" s="25"/>
      <c r="B188" s="16"/>
      <c r="C188" s="11"/>
      <c r="D188" s="7" t="s">
        <v>29</v>
      </c>
      <c r="E188" s="59" t="s">
        <v>341</v>
      </c>
      <c r="F188" s="51">
        <v>75</v>
      </c>
      <c r="G188" s="72">
        <v>10.85</v>
      </c>
      <c r="H188" s="72">
        <v>12.08</v>
      </c>
      <c r="I188" s="75" t="s">
        <v>288</v>
      </c>
      <c r="J188" s="68" t="s">
        <v>299</v>
      </c>
      <c r="K188" s="60" t="s">
        <v>300</v>
      </c>
      <c r="L188" s="51"/>
    </row>
    <row r="189" spans="1:14" ht="14.4">
      <c r="A189" s="25"/>
      <c r="B189" s="16"/>
      <c r="C189" s="11"/>
      <c r="D189" s="7" t="s">
        <v>30</v>
      </c>
      <c r="E189" s="50" t="s">
        <v>262</v>
      </c>
      <c r="F189" s="51">
        <v>150</v>
      </c>
      <c r="G189" s="72">
        <v>2.9</v>
      </c>
      <c r="H189" s="72">
        <v>6.62</v>
      </c>
      <c r="I189" s="51" t="s">
        <v>163</v>
      </c>
      <c r="J189" s="51" t="s">
        <v>164</v>
      </c>
      <c r="K189" s="52" t="s">
        <v>165</v>
      </c>
      <c r="L189" s="51"/>
    </row>
    <row r="190" spans="1:14" ht="14.4">
      <c r="A190" s="25"/>
      <c r="B190" s="16"/>
      <c r="C190" s="11"/>
      <c r="D190" s="7" t="s">
        <v>31</v>
      </c>
      <c r="E190" s="50" t="s">
        <v>84</v>
      </c>
      <c r="F190" s="51">
        <v>200</v>
      </c>
      <c r="G190" s="51">
        <v>0.51</v>
      </c>
      <c r="H190" s="51">
        <v>0.08</v>
      </c>
      <c r="I190" s="51">
        <v>19.38</v>
      </c>
      <c r="J190" s="51">
        <v>80.23</v>
      </c>
      <c r="K190" s="52" t="s">
        <v>74</v>
      </c>
      <c r="L190" s="51"/>
    </row>
    <row r="191" spans="1:14" ht="14.4">
      <c r="A191" s="25"/>
      <c r="B191" s="16"/>
      <c r="C191" s="11"/>
      <c r="D191" s="7" t="s">
        <v>32</v>
      </c>
      <c r="E191" s="50" t="s">
        <v>48</v>
      </c>
      <c r="F191" s="51">
        <v>30</v>
      </c>
      <c r="G191" s="51">
        <v>2.2799999999999998</v>
      </c>
      <c r="H191" s="51">
        <v>0.27</v>
      </c>
      <c r="I191" s="51">
        <v>14.91</v>
      </c>
      <c r="J191" s="51">
        <v>71.19</v>
      </c>
      <c r="K191" s="52"/>
      <c r="L191" s="51"/>
    </row>
    <row r="192" spans="1:14" ht="14.4">
      <c r="A192" s="25"/>
      <c r="B192" s="16"/>
      <c r="C192" s="11"/>
      <c r="D192" s="7" t="s">
        <v>33</v>
      </c>
      <c r="E192" s="50" t="s">
        <v>49</v>
      </c>
      <c r="F192" s="51">
        <v>36.25</v>
      </c>
      <c r="G192" s="51">
        <v>2.0299999999999998</v>
      </c>
      <c r="H192" s="51">
        <v>0.4</v>
      </c>
      <c r="I192" s="51">
        <v>15.7</v>
      </c>
      <c r="J192" s="51">
        <v>74.489999999999995</v>
      </c>
      <c r="K192" s="52"/>
      <c r="L192" s="51"/>
    </row>
    <row r="193" spans="1:12" ht="14.4">
      <c r="A193" s="25"/>
      <c r="B193" s="16"/>
      <c r="C193" s="11"/>
      <c r="D193" s="6"/>
      <c r="E193" s="59"/>
      <c r="F193" s="51"/>
      <c r="G193" s="51"/>
      <c r="H193" s="51"/>
      <c r="I193" s="51"/>
      <c r="J193" s="51"/>
      <c r="K193" s="60"/>
      <c r="L193" s="51"/>
    </row>
    <row r="194" spans="1:12" ht="14.4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>
      <c r="A195" s="26"/>
      <c r="B195" s="18"/>
      <c r="C195" s="8"/>
      <c r="D195" s="19" t="s">
        <v>39</v>
      </c>
      <c r="E195" s="9"/>
      <c r="F195" s="21">
        <f>SUM(F186:F194)</f>
        <v>831.25</v>
      </c>
      <c r="G195" s="21" t="s">
        <v>166</v>
      </c>
      <c r="H195" s="21" t="s">
        <v>167</v>
      </c>
      <c r="I195" s="21" t="s">
        <v>168</v>
      </c>
      <c r="J195" s="21" t="s">
        <v>169</v>
      </c>
      <c r="K195" s="27"/>
      <c r="L195" s="21">
        <f t="shared" ref="L195" ca="1" si="59">SUM(L192:L200)</f>
        <v>0</v>
      </c>
    </row>
    <row r="196" spans="1:12" ht="14.4">
      <c r="A196" s="28">
        <f>A174</f>
        <v>1</v>
      </c>
      <c r="B196" s="14">
        <f>B174</f>
        <v>5</v>
      </c>
      <c r="C196" s="10"/>
      <c r="D196" s="12"/>
      <c r="E196" s="59"/>
      <c r="F196" s="51"/>
      <c r="G196" s="51"/>
      <c r="H196" s="51"/>
      <c r="I196" s="51"/>
      <c r="J196" s="51"/>
      <c r="K196" s="60"/>
      <c r="L196" s="51"/>
    </row>
    <row r="197" spans="1:12" ht="14.4">
      <c r="A197" s="25"/>
      <c r="B197" s="16"/>
      <c r="C197" s="11"/>
      <c r="D197" s="12"/>
      <c r="E197" s="59"/>
      <c r="F197" s="51"/>
      <c r="G197" s="51"/>
      <c r="H197" s="51"/>
      <c r="I197" s="51"/>
      <c r="J197" s="51"/>
      <c r="K197" s="60"/>
      <c r="L197" s="51"/>
    </row>
    <row r="198" spans="1:12" ht="14.4">
      <c r="A198" s="25"/>
      <c r="B198" s="16"/>
      <c r="C198" s="11"/>
      <c r="D198" s="6"/>
      <c r="E198" s="50"/>
      <c r="F198" s="51"/>
      <c r="G198" s="72"/>
      <c r="H198" s="72"/>
      <c r="I198" s="72"/>
      <c r="J198" s="51"/>
      <c r="K198" s="60"/>
      <c r="L198" s="51"/>
    </row>
    <row r="199" spans="1:12" ht="14.4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>
      <c r="A200" s="26"/>
      <c r="B200" s="18"/>
      <c r="C200" s="8"/>
      <c r="D200" s="19" t="s">
        <v>39</v>
      </c>
      <c r="E200" s="9"/>
      <c r="F200" s="21"/>
      <c r="G200" s="21"/>
      <c r="H200" s="21"/>
      <c r="I200" s="21"/>
      <c r="J200" s="21"/>
      <c r="K200" s="27"/>
      <c r="L200" s="21">
        <f t="shared" ref="L200" ca="1" si="60">SUM(L193:L199)</f>
        <v>0</v>
      </c>
    </row>
    <row r="201" spans="1:12" ht="14.4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61">SUM(G201:G206)</f>
        <v>0</v>
      </c>
      <c r="H207" s="21">
        <f t="shared" ref="H207" si="62">SUM(H201:H206)</f>
        <v>0</v>
      </c>
      <c r="I207" s="21">
        <f t="shared" ref="I207" si="63">SUM(I201:I206)</f>
        <v>0</v>
      </c>
      <c r="J207" s="21">
        <f t="shared" ref="J207" si="64">SUM(J201:J206)</f>
        <v>0</v>
      </c>
      <c r="K207" s="27"/>
      <c r="L207" s="21">
        <f t="shared" ref="L207" ca="1" si="65">SUM(L201:L209)</f>
        <v>0</v>
      </c>
    </row>
    <row r="208" spans="1:12" ht="14.4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66">SUM(G208:G213)</f>
        <v>0</v>
      </c>
      <c r="H214" s="21">
        <f t="shared" ref="H214" si="67">SUM(H208:H213)</f>
        <v>0</v>
      </c>
      <c r="I214" s="21">
        <f t="shared" ref="I214" si="68">SUM(I208:I213)</f>
        <v>0</v>
      </c>
      <c r="J214" s="21">
        <f t="shared" ref="J214" si="69">SUM(J208:J213)</f>
        <v>0</v>
      </c>
      <c r="K214" s="27"/>
      <c r="L214" s="21">
        <f t="shared" ref="L214" ca="1" si="70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82" t="s">
        <v>4</v>
      </c>
      <c r="D215" s="83"/>
      <c r="E215" s="33"/>
      <c r="F215" s="34"/>
      <c r="G215" s="34"/>
      <c r="H215" s="34"/>
      <c r="I215" s="34"/>
      <c r="J215" s="34"/>
      <c r="K215" s="35"/>
      <c r="L215" s="34"/>
    </row>
    <row r="216" spans="1:12" ht="14.4">
      <c r="A216" s="22">
        <v>1</v>
      </c>
      <c r="B216" s="23">
        <v>6</v>
      </c>
      <c r="C216" s="24" t="s">
        <v>20</v>
      </c>
      <c r="D216" s="5" t="s">
        <v>21</v>
      </c>
      <c r="E216" s="61"/>
      <c r="F216" s="48"/>
      <c r="G216" s="48"/>
      <c r="H216" s="48"/>
      <c r="I216" s="48"/>
      <c r="J216" s="48"/>
      <c r="K216" s="49"/>
      <c r="L216" s="48"/>
    </row>
    <row r="217" spans="1:12" ht="14.4">
      <c r="A217" s="25"/>
      <c r="B217" s="16"/>
      <c r="C217" s="11"/>
      <c r="D217" s="6"/>
      <c r="E217" s="50"/>
      <c r="F217" s="51"/>
      <c r="G217" s="51"/>
      <c r="H217" s="51"/>
      <c r="I217" s="51"/>
      <c r="J217" s="51"/>
      <c r="K217" s="52"/>
      <c r="L217" s="51"/>
    </row>
    <row r="218" spans="1:12" ht="14.4">
      <c r="A218" s="25"/>
      <c r="B218" s="16"/>
      <c r="C218" s="11"/>
      <c r="D218" s="7" t="s">
        <v>22</v>
      </c>
      <c r="E218" s="50"/>
      <c r="F218" s="51"/>
      <c r="G218" s="51"/>
      <c r="H218" s="51"/>
      <c r="I218" s="51"/>
      <c r="J218" s="51"/>
      <c r="K218" s="52"/>
      <c r="L218" s="51"/>
    </row>
    <row r="219" spans="1:12" ht="14.4">
      <c r="A219" s="25"/>
      <c r="B219" s="16"/>
      <c r="C219" s="11"/>
      <c r="D219" s="7" t="s">
        <v>23</v>
      </c>
      <c r="E219" s="50"/>
      <c r="F219" s="51"/>
      <c r="G219" s="51"/>
      <c r="H219" s="51"/>
      <c r="I219" s="51"/>
      <c r="J219" s="51"/>
      <c r="K219" s="52"/>
      <c r="L219" s="51"/>
    </row>
    <row r="220" spans="1:12" ht="14.4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4.4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>
      <c r="A223" s="26"/>
      <c r="B223" s="18"/>
      <c r="C223" s="8"/>
      <c r="D223" s="19" t="s">
        <v>39</v>
      </c>
      <c r="E223" s="9"/>
      <c r="F223" s="21">
        <f>SUM(F216:F222)</f>
        <v>0</v>
      </c>
      <c r="G223" s="21">
        <f t="shared" ref="G223" si="71">SUM(G216:G222)</f>
        <v>0</v>
      </c>
      <c r="H223" s="21">
        <f t="shared" ref="H223" si="72">SUM(H216:H222)</f>
        <v>0</v>
      </c>
      <c r="I223" s="21">
        <f t="shared" ref="I223" si="73">SUM(I216:I222)</f>
        <v>0</v>
      </c>
      <c r="J223" s="21">
        <f t="shared" ref="J223" si="74">SUM(J216:J222)</f>
        <v>0</v>
      </c>
      <c r="K223" s="27"/>
      <c r="L223" s="21">
        <f t="shared" ref="L223:L265" si="75">SUM(L216:L222)</f>
        <v>0</v>
      </c>
    </row>
    <row r="224" spans="1:12" ht="14.4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76">SUM(G224:G226)</f>
        <v>0</v>
      </c>
      <c r="H227" s="21">
        <f t="shared" ref="H227" si="77">SUM(H224:H226)</f>
        <v>0</v>
      </c>
      <c r="I227" s="21">
        <f t="shared" ref="I227" si="78">SUM(I224:I226)</f>
        <v>0</v>
      </c>
      <c r="J227" s="21">
        <f t="shared" ref="J227" si="79">SUM(J224:J226)</f>
        <v>0</v>
      </c>
      <c r="K227" s="27"/>
      <c r="L227" s="21">
        <f t="shared" ref="L227" ca="1" si="80">SUM(L224:L232)</f>
        <v>0</v>
      </c>
    </row>
    <row r="228" spans="1:12" ht="14.4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81">SUM(G228:G236)</f>
        <v>0</v>
      </c>
      <c r="H237" s="21">
        <f t="shared" ref="H237" si="82">SUM(H228:H236)</f>
        <v>0</v>
      </c>
      <c r="I237" s="21">
        <f t="shared" ref="I237" si="83">SUM(I228:I236)</f>
        <v>0</v>
      </c>
      <c r="J237" s="21">
        <f t="shared" ref="J237" si="84">SUM(J228:J236)</f>
        <v>0</v>
      </c>
      <c r="K237" s="27"/>
      <c r="L237" s="21">
        <f t="shared" ref="L237" ca="1" si="85">SUM(L234:L242)</f>
        <v>0</v>
      </c>
    </row>
    <row r="238" spans="1:12" ht="14.4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86">SUM(G238:G241)</f>
        <v>0</v>
      </c>
      <c r="H242" s="21">
        <f t="shared" ref="H242" si="87">SUM(H238:H241)</f>
        <v>0</v>
      </c>
      <c r="I242" s="21">
        <f t="shared" ref="I242" si="88">SUM(I238:I241)</f>
        <v>0</v>
      </c>
      <c r="J242" s="21">
        <f t="shared" ref="J242" si="89">SUM(J238:J241)</f>
        <v>0</v>
      </c>
      <c r="K242" s="27"/>
      <c r="L242" s="21">
        <f t="shared" ref="L242" ca="1" si="90">SUM(L235:L241)</f>
        <v>0</v>
      </c>
    </row>
    <row r="243" spans="1:12" ht="14.4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91">SUM(G243:G248)</f>
        <v>0</v>
      </c>
      <c r="H249" s="21">
        <f t="shared" ref="H249" si="92">SUM(H243:H248)</f>
        <v>0</v>
      </c>
      <c r="I249" s="21">
        <f t="shared" ref="I249" si="93">SUM(I243:I248)</f>
        <v>0</v>
      </c>
      <c r="J249" s="21">
        <f t="shared" ref="J249" si="94">SUM(J243:J248)</f>
        <v>0</v>
      </c>
      <c r="K249" s="27"/>
      <c r="L249" s="21">
        <f t="shared" ref="L249" ca="1" si="95">SUM(L243:L251)</f>
        <v>0</v>
      </c>
    </row>
    <row r="250" spans="1:12" ht="14.4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96">SUM(G250:G255)</f>
        <v>0</v>
      </c>
      <c r="H256" s="21">
        <f t="shared" ref="H256" si="97">SUM(H250:H255)</f>
        <v>0</v>
      </c>
      <c r="I256" s="21">
        <f t="shared" ref="I256" si="98">SUM(I250:I255)</f>
        <v>0</v>
      </c>
      <c r="J256" s="21">
        <f t="shared" ref="J256" si="99">SUM(J250:J255)</f>
        <v>0</v>
      </c>
      <c r="K256" s="27"/>
      <c r="L256" s="21">
        <f t="shared" ref="L256" ca="1" si="100">SUM(L250:L258)</f>
        <v>0</v>
      </c>
    </row>
    <row r="257" spans="1:12" ht="15.75" customHeight="1">
      <c r="A257" s="31">
        <f>A216</f>
        <v>1</v>
      </c>
      <c r="B257" s="32">
        <f>B216</f>
        <v>6</v>
      </c>
      <c r="C257" s="82" t="s">
        <v>4</v>
      </c>
      <c r="D257" s="83"/>
      <c r="E257" s="33"/>
      <c r="F257" s="34">
        <f>F223+F227+F237+F242+F249+F256</f>
        <v>0</v>
      </c>
      <c r="G257" s="34">
        <f t="shared" ref="G257" si="101">G223+G227+G237+G242+G249+G256</f>
        <v>0</v>
      </c>
      <c r="H257" s="34">
        <f t="shared" ref="H257" si="102">H223+H227+H237+H242+H249+H256</f>
        <v>0</v>
      </c>
      <c r="I257" s="34">
        <f t="shared" ref="I257" si="103">I223+I227+I237+I242+I249+I256</f>
        <v>0</v>
      </c>
      <c r="J257" s="34">
        <f t="shared" ref="J257" si="104">J223+J227+J237+J242+J249+J256</f>
        <v>0</v>
      </c>
      <c r="K257" s="35"/>
      <c r="L257" s="34">
        <f t="shared" ref="L257" ca="1" si="105">L223+L227+L237+L242+L249+L256</f>
        <v>0</v>
      </c>
    </row>
    <row r="258" spans="1:12" ht="14.4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06">SUM(G258:G264)</f>
        <v>0</v>
      </c>
      <c r="H265" s="21">
        <f t="shared" ref="H265" si="107">SUM(H258:H264)</f>
        <v>0</v>
      </c>
      <c r="I265" s="21">
        <f t="shared" ref="I265" si="108">SUM(I258:I264)</f>
        <v>0</v>
      </c>
      <c r="J265" s="21">
        <f t="shared" ref="J265" si="109">SUM(J258:J264)</f>
        <v>0</v>
      </c>
      <c r="K265" s="27"/>
      <c r="L265" s="21">
        <f t="shared" si="75"/>
        <v>0</v>
      </c>
    </row>
    <row r="266" spans="1:12" ht="14.4">
      <c r="A266" s="28">
        <f>A258</f>
        <v>1</v>
      </c>
      <c r="B266" s="14">
        <f>B258</f>
        <v>7</v>
      </c>
      <c r="C266" s="10" t="s">
        <v>25</v>
      </c>
      <c r="D266" s="12"/>
      <c r="E266" s="50"/>
      <c r="F266" s="51"/>
      <c r="G266" s="51"/>
      <c r="H266" s="51"/>
      <c r="I266" s="51"/>
      <c r="J266" s="51"/>
      <c r="K266" s="52"/>
      <c r="L266" s="51"/>
    </row>
    <row r="267" spans="1:12" ht="14.4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10">SUM(G266:G268)</f>
        <v>0</v>
      </c>
      <c r="H269" s="21">
        <f t="shared" ref="H269" si="111">SUM(H266:H268)</f>
        <v>0</v>
      </c>
      <c r="I269" s="21">
        <f t="shared" ref="I269" si="112">SUM(I266:I268)</f>
        <v>0</v>
      </c>
      <c r="J269" s="21">
        <f t="shared" ref="J269" si="113">SUM(J266:J268)</f>
        <v>0</v>
      </c>
      <c r="K269" s="27"/>
      <c r="L269" s="21">
        <f t="shared" ref="L269" ca="1" si="114">SUM(L266:L274)</f>
        <v>0</v>
      </c>
    </row>
    <row r="270" spans="1:12" ht="14.4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15">SUM(G270:G278)</f>
        <v>0</v>
      </c>
      <c r="H279" s="21">
        <f t="shared" ref="H279" si="116">SUM(H270:H278)</f>
        <v>0</v>
      </c>
      <c r="I279" s="21">
        <f t="shared" ref="I279" si="117">SUM(I270:I278)</f>
        <v>0</v>
      </c>
      <c r="J279" s="21">
        <f t="shared" ref="J279" si="118">SUM(J270:J278)</f>
        <v>0</v>
      </c>
      <c r="K279" s="27"/>
      <c r="L279" s="21">
        <f t="shared" ref="L279" ca="1" si="119">SUM(L276:L284)</f>
        <v>0</v>
      </c>
    </row>
    <row r="280" spans="1:12" ht="14.4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20">SUM(G280:G283)</f>
        <v>0</v>
      </c>
      <c r="H284" s="21">
        <f t="shared" ref="H284" si="121">SUM(H280:H283)</f>
        <v>0</v>
      </c>
      <c r="I284" s="21">
        <f t="shared" ref="I284" si="122">SUM(I280:I283)</f>
        <v>0</v>
      </c>
      <c r="J284" s="21">
        <f t="shared" ref="J284" si="123">SUM(J280:J283)</f>
        <v>0</v>
      </c>
      <c r="K284" s="27"/>
      <c r="L284" s="21">
        <f t="shared" ref="L284" ca="1" si="124">SUM(L277:L283)</f>
        <v>0</v>
      </c>
    </row>
    <row r="285" spans="1:12" ht="14.4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25">SUM(G285:G290)</f>
        <v>0</v>
      </c>
      <c r="H291" s="21">
        <f t="shared" ref="H291" si="126">SUM(H285:H290)</f>
        <v>0</v>
      </c>
      <c r="I291" s="21">
        <f t="shared" ref="I291" si="127">SUM(I285:I290)</f>
        <v>0</v>
      </c>
      <c r="J291" s="21">
        <f t="shared" ref="J291" si="128">SUM(J285:J290)</f>
        <v>0</v>
      </c>
      <c r="K291" s="27"/>
      <c r="L291" s="21">
        <f t="shared" ref="L291" ca="1" si="129">SUM(L285:L293)</f>
        <v>0</v>
      </c>
    </row>
    <row r="292" spans="1:12" ht="14.4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30">SUM(G292:G297)</f>
        <v>0</v>
      </c>
      <c r="H298" s="21">
        <f t="shared" ref="H298" si="131">SUM(H292:H297)</f>
        <v>0</v>
      </c>
      <c r="I298" s="21">
        <f t="shared" ref="I298" si="132">SUM(I292:I297)</f>
        <v>0</v>
      </c>
      <c r="J298" s="21">
        <f t="shared" ref="J298" si="133">SUM(J292:J297)</f>
        <v>0</v>
      </c>
      <c r="K298" s="27"/>
      <c r="L298" s="21">
        <f t="shared" ref="L298" ca="1" si="134">SUM(L292:L300)</f>
        <v>0</v>
      </c>
    </row>
    <row r="299" spans="1:12" ht="15.75" customHeight="1">
      <c r="A299" s="31">
        <f>A258</f>
        <v>1</v>
      </c>
      <c r="B299" s="32">
        <v>7</v>
      </c>
      <c r="C299" s="82" t="s">
        <v>4</v>
      </c>
      <c r="D299" s="83"/>
      <c r="E299" s="33"/>
      <c r="F299" s="34">
        <f>F265+F269+F279+F284+F291+F298</f>
        <v>0</v>
      </c>
      <c r="G299" s="34">
        <f t="shared" ref="G299" si="135">G265+G269+G279+G284+G291+G298</f>
        <v>0</v>
      </c>
      <c r="H299" s="34">
        <f t="shared" ref="H299" si="136">H265+H269+H279+H284+H291+H298</f>
        <v>0</v>
      </c>
      <c r="I299" s="34">
        <f t="shared" ref="I299" si="137">I265+I269+I279+I284+I291+I298</f>
        <v>0</v>
      </c>
      <c r="J299" s="34">
        <f t="shared" ref="J299" si="138">J265+J269+J279+J284+J291+J298</f>
        <v>0</v>
      </c>
      <c r="K299" s="35"/>
      <c r="L299" s="34">
        <f t="shared" ref="L299" ca="1" si="139">L265+L269+L279+L284+L291+L298</f>
        <v>0</v>
      </c>
    </row>
    <row r="300" spans="1:12" ht="14.4">
      <c r="A300" s="22">
        <v>2</v>
      </c>
      <c r="B300" s="23">
        <v>1</v>
      </c>
      <c r="C300" s="24" t="s">
        <v>20</v>
      </c>
      <c r="D300" s="5" t="s">
        <v>21</v>
      </c>
      <c r="E300" s="61" t="s">
        <v>64</v>
      </c>
      <c r="F300" s="48">
        <v>205</v>
      </c>
      <c r="G300" s="48">
        <v>7.17</v>
      </c>
      <c r="H300" s="71">
        <v>7.04</v>
      </c>
      <c r="I300" s="48">
        <v>43.24</v>
      </c>
      <c r="J300" s="48" t="s">
        <v>170</v>
      </c>
      <c r="K300" s="62" t="s">
        <v>263</v>
      </c>
      <c r="L300" s="48"/>
    </row>
    <row r="301" spans="1:12" ht="14.4">
      <c r="A301" s="25"/>
      <c r="B301" s="16"/>
      <c r="C301" s="11"/>
      <c r="D301" s="6"/>
      <c r="E301" s="50"/>
      <c r="F301" s="51"/>
      <c r="G301" s="51"/>
      <c r="H301" s="51"/>
      <c r="I301" s="51"/>
      <c r="J301" s="51"/>
      <c r="K301" s="52"/>
      <c r="L301" s="51"/>
    </row>
    <row r="302" spans="1:12" ht="14.4">
      <c r="A302" s="25"/>
      <c r="B302" s="16"/>
      <c r="C302" s="11"/>
      <c r="D302" s="7" t="s">
        <v>22</v>
      </c>
      <c r="E302" s="50" t="s">
        <v>75</v>
      </c>
      <c r="F302" s="51">
        <v>200</v>
      </c>
      <c r="G302" s="51">
        <v>3.02</v>
      </c>
      <c r="H302" s="72">
        <v>5.22</v>
      </c>
      <c r="I302" s="72">
        <v>15.19</v>
      </c>
      <c r="J302" s="51">
        <v>122.65</v>
      </c>
      <c r="K302" s="52" t="s">
        <v>76</v>
      </c>
      <c r="L302" s="51"/>
    </row>
    <row r="303" spans="1:12" ht="14.4">
      <c r="A303" s="25"/>
      <c r="B303" s="16"/>
      <c r="C303" s="11"/>
      <c r="D303" s="7" t="s">
        <v>23</v>
      </c>
      <c r="E303" s="59" t="s">
        <v>343</v>
      </c>
      <c r="F303" s="51">
        <v>45</v>
      </c>
      <c r="G303" s="72">
        <v>2.3199999999999998</v>
      </c>
      <c r="H303" s="72">
        <v>8.1199999999999992</v>
      </c>
      <c r="I303" s="51" t="s">
        <v>123</v>
      </c>
      <c r="J303" s="51" t="s">
        <v>124</v>
      </c>
      <c r="K303" s="63" t="s">
        <v>171</v>
      </c>
      <c r="L303" s="51"/>
    </row>
    <row r="304" spans="1:12" ht="14.4">
      <c r="A304" s="25"/>
      <c r="B304" s="16"/>
      <c r="C304" s="11"/>
      <c r="D304" s="7" t="s">
        <v>24</v>
      </c>
      <c r="E304" s="59" t="s">
        <v>317</v>
      </c>
      <c r="F304" s="51">
        <v>132</v>
      </c>
      <c r="G304" s="51" t="s">
        <v>133</v>
      </c>
      <c r="H304" s="51" t="s">
        <v>133</v>
      </c>
      <c r="I304" s="72">
        <v>13.15</v>
      </c>
      <c r="J304" s="51" t="s">
        <v>134</v>
      </c>
      <c r="K304" s="60" t="s">
        <v>70</v>
      </c>
      <c r="L304" s="51"/>
    </row>
    <row r="305" spans="1:12" ht="14.4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>
      <c r="A307" s="26"/>
      <c r="B307" s="18"/>
      <c r="C307" s="8"/>
      <c r="D307" s="19" t="s">
        <v>39</v>
      </c>
      <c r="E307" s="9"/>
      <c r="F307" s="21">
        <f>SUM(F300:F306)</f>
        <v>582</v>
      </c>
      <c r="G307" s="73">
        <v>13.11</v>
      </c>
      <c r="H307" s="21" t="s">
        <v>174</v>
      </c>
      <c r="I307" s="21" t="s">
        <v>173</v>
      </c>
      <c r="J307" s="21" t="s">
        <v>172</v>
      </c>
      <c r="K307" s="27"/>
      <c r="L307" s="21">
        <f t="shared" ref="L307:L349" si="140">SUM(L300:L306)</f>
        <v>0</v>
      </c>
    </row>
    <row r="308" spans="1:12" ht="14.4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41">SUM(G308:G310)</f>
        <v>0</v>
      </c>
      <c r="H311" s="21">
        <f t="shared" ref="H311" si="142">SUM(H308:H310)</f>
        <v>0</v>
      </c>
      <c r="I311" s="21">
        <f t="shared" ref="I311" si="143">SUM(I308:I310)</f>
        <v>0</v>
      </c>
      <c r="J311" s="21">
        <f t="shared" ref="J311" si="144">SUM(J308:J310)</f>
        <v>0</v>
      </c>
      <c r="K311" s="27"/>
      <c r="L311" s="21">
        <f t="shared" ref="L311" ca="1" si="145">SUM(L308:L316)</f>
        <v>0</v>
      </c>
    </row>
    <row r="312" spans="1:12" ht="14.4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 t="s">
        <v>329</v>
      </c>
      <c r="F312" s="51">
        <v>75</v>
      </c>
      <c r="G312" s="72">
        <v>1.1599999999999999</v>
      </c>
      <c r="H312" s="51">
        <v>3.81</v>
      </c>
      <c r="I312" s="51">
        <v>7.04</v>
      </c>
      <c r="J312" s="51" t="s">
        <v>176</v>
      </c>
      <c r="K312" s="52" t="s">
        <v>175</v>
      </c>
      <c r="L312" s="51"/>
    </row>
    <row r="313" spans="1:12" ht="14.4">
      <c r="A313" s="25"/>
      <c r="B313" s="16"/>
      <c r="C313" s="11"/>
      <c r="D313" s="7" t="s">
        <v>28</v>
      </c>
      <c r="E313" s="59" t="s">
        <v>344</v>
      </c>
      <c r="F313" s="51">
        <v>275</v>
      </c>
      <c r="G313" s="72">
        <v>6.2</v>
      </c>
      <c r="H313" s="51">
        <v>5</v>
      </c>
      <c r="I313" s="51" t="s">
        <v>177</v>
      </c>
      <c r="J313" s="51" t="s">
        <v>178</v>
      </c>
      <c r="K313" s="60" t="s">
        <v>179</v>
      </c>
      <c r="L313" s="51"/>
    </row>
    <row r="314" spans="1:12" ht="14.4">
      <c r="A314" s="25"/>
      <c r="B314" s="16"/>
      <c r="C314" s="11"/>
      <c r="D314" s="7" t="s">
        <v>29</v>
      </c>
      <c r="E314" s="59" t="s">
        <v>264</v>
      </c>
      <c r="F314" s="51">
        <v>100</v>
      </c>
      <c r="G314" s="51">
        <v>15.96</v>
      </c>
      <c r="H314" s="51">
        <v>5.87</v>
      </c>
      <c r="I314" s="51">
        <v>3.58</v>
      </c>
      <c r="J314" s="51">
        <v>131.02000000000001</v>
      </c>
      <c r="K314" s="60" t="s">
        <v>85</v>
      </c>
      <c r="L314" s="51"/>
    </row>
    <row r="315" spans="1:12" ht="14.4">
      <c r="A315" s="25"/>
      <c r="B315" s="16"/>
      <c r="C315" s="11"/>
      <c r="D315" s="7" t="s">
        <v>30</v>
      </c>
      <c r="E315" s="59" t="s">
        <v>46</v>
      </c>
      <c r="F315" s="51">
        <v>150</v>
      </c>
      <c r="G315" s="72">
        <v>5.36</v>
      </c>
      <c r="H315" s="72">
        <v>4.37</v>
      </c>
      <c r="I315" s="51" t="s">
        <v>181</v>
      </c>
      <c r="J315" s="51" t="s">
        <v>182</v>
      </c>
      <c r="K315" s="60" t="s">
        <v>180</v>
      </c>
      <c r="L315" s="51"/>
    </row>
    <row r="316" spans="1:12" ht="14.4">
      <c r="A316" s="25"/>
      <c r="B316" s="16"/>
      <c r="C316" s="11"/>
      <c r="D316" s="7" t="s">
        <v>31</v>
      </c>
      <c r="E316" s="50" t="s">
        <v>345</v>
      </c>
      <c r="F316" s="51">
        <v>200</v>
      </c>
      <c r="G316" s="51">
        <v>0.5</v>
      </c>
      <c r="H316" s="51">
        <v>0.02</v>
      </c>
      <c r="I316" s="51" t="s">
        <v>183</v>
      </c>
      <c r="J316" s="51" t="s">
        <v>184</v>
      </c>
      <c r="K316" s="52" t="s">
        <v>54</v>
      </c>
      <c r="L316" s="51"/>
    </row>
    <row r="317" spans="1:12" ht="14.4">
      <c r="A317" s="25"/>
      <c r="B317" s="16"/>
      <c r="C317" s="11"/>
      <c r="D317" s="7" t="s">
        <v>32</v>
      </c>
      <c r="E317" s="50" t="s">
        <v>48</v>
      </c>
      <c r="F317" s="51">
        <v>30</v>
      </c>
      <c r="G317" s="51">
        <v>2.2799999999999998</v>
      </c>
      <c r="H317" s="51">
        <v>0.27</v>
      </c>
      <c r="I317" s="51">
        <v>14.91</v>
      </c>
      <c r="J317" s="51">
        <v>71.19</v>
      </c>
      <c r="K317" s="52"/>
      <c r="L317" s="51"/>
    </row>
    <row r="318" spans="1:12" ht="14.4">
      <c r="A318" s="25"/>
      <c r="B318" s="16"/>
      <c r="C318" s="11"/>
      <c r="D318" s="7" t="s">
        <v>33</v>
      </c>
      <c r="E318" s="50" t="s">
        <v>49</v>
      </c>
      <c r="F318" s="51">
        <v>36.25</v>
      </c>
      <c r="G318" s="51">
        <v>2.0299999999999998</v>
      </c>
      <c r="H318" s="51">
        <v>0.4</v>
      </c>
      <c r="I318" s="51">
        <v>15.7</v>
      </c>
      <c r="J318" s="51">
        <v>74.489999999999995</v>
      </c>
      <c r="K318" s="52"/>
      <c r="L318" s="51"/>
    </row>
    <row r="319" spans="1:12" ht="14.4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>
      <c r="A321" s="26"/>
      <c r="B321" s="18"/>
      <c r="C321" s="8"/>
      <c r="D321" s="19" t="s">
        <v>39</v>
      </c>
      <c r="E321" s="9"/>
      <c r="F321" s="21">
        <f>SUM(F312:F320)</f>
        <v>866.25</v>
      </c>
      <c r="G321" s="21" t="s">
        <v>185</v>
      </c>
      <c r="H321" s="21" t="s">
        <v>186</v>
      </c>
      <c r="I321" s="21" t="s">
        <v>187</v>
      </c>
      <c r="J321" s="21" t="s">
        <v>188</v>
      </c>
      <c r="K321" s="27"/>
      <c r="L321" s="21">
        <f t="shared" ref="L321" ca="1" si="146">SUM(L318:L326)</f>
        <v>0</v>
      </c>
    </row>
    <row r="322" spans="1:12" ht="14.4">
      <c r="A322" s="28">
        <f>A300</f>
        <v>2</v>
      </c>
      <c r="B322" s="14">
        <f>B300</f>
        <v>1</v>
      </c>
      <c r="C322" s="10"/>
      <c r="D322" s="12"/>
      <c r="E322" s="59"/>
      <c r="F322" s="51"/>
      <c r="G322" s="51"/>
      <c r="H322" s="51"/>
      <c r="I322" s="51"/>
      <c r="J322" s="51"/>
      <c r="K322" s="60"/>
      <c r="L322" s="51"/>
    </row>
    <row r="323" spans="1:12" ht="14.4">
      <c r="A323" s="25"/>
      <c r="B323" s="16"/>
      <c r="C323" s="11"/>
      <c r="D323" s="12"/>
      <c r="E323" s="50"/>
      <c r="F323" s="51"/>
      <c r="G323" s="72"/>
      <c r="H323" s="72"/>
      <c r="I323" s="72"/>
      <c r="J323" s="51"/>
      <c r="K323" s="52"/>
      <c r="L323" s="51"/>
    </row>
    <row r="324" spans="1:12" ht="14.4">
      <c r="A324" s="25"/>
      <c r="B324" s="16"/>
      <c r="C324" s="11"/>
      <c r="D324" s="6"/>
      <c r="E324" s="50"/>
      <c r="F324" s="51"/>
      <c r="G324" s="72"/>
      <c r="H324" s="72"/>
      <c r="I324" s="51"/>
      <c r="J324" s="51"/>
      <c r="K324" s="52"/>
      <c r="L324" s="51"/>
    </row>
    <row r="325" spans="1:12" ht="14.4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>
      <c r="A326" s="26"/>
      <c r="B326" s="18"/>
      <c r="C326" s="8"/>
      <c r="D326" s="19" t="s">
        <v>39</v>
      </c>
      <c r="E326" s="9"/>
      <c r="F326" s="21"/>
      <c r="G326" s="21"/>
      <c r="H326" s="21"/>
      <c r="I326" s="21"/>
      <c r="J326" s="21"/>
      <c r="K326" s="27"/>
      <c r="L326" s="21">
        <f t="shared" ref="L326" ca="1" si="147">SUM(L319:L325)</f>
        <v>0</v>
      </c>
    </row>
    <row r="327" spans="1:12" ht="14.4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48">SUM(G327:G332)</f>
        <v>0</v>
      </c>
      <c r="H333" s="21">
        <f t="shared" ref="H333" si="149">SUM(H327:H332)</f>
        <v>0</v>
      </c>
      <c r="I333" s="21">
        <f t="shared" ref="I333" si="150">SUM(I327:I332)</f>
        <v>0</v>
      </c>
      <c r="J333" s="21">
        <f t="shared" ref="J333" si="151">SUM(J327:J332)</f>
        <v>0</v>
      </c>
      <c r="K333" s="27"/>
      <c r="L333" s="21">
        <f t="shared" ref="L333" ca="1" si="152">SUM(L327:L335)</f>
        <v>0</v>
      </c>
    </row>
    <row r="334" spans="1:12" ht="14.4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153">SUM(G334:G339)</f>
        <v>0</v>
      </c>
      <c r="H340" s="21">
        <f t="shared" ref="H340" si="154">SUM(H334:H339)</f>
        <v>0</v>
      </c>
      <c r="I340" s="21">
        <f t="shared" ref="I340" si="155">SUM(I334:I339)</f>
        <v>0</v>
      </c>
      <c r="J340" s="21">
        <f t="shared" ref="J340" si="156">SUM(J334:J339)</f>
        <v>0</v>
      </c>
      <c r="K340" s="27"/>
      <c r="L340" s="21">
        <f t="shared" ref="L340" ca="1" si="157">SUM(L334:L342)</f>
        <v>0</v>
      </c>
    </row>
    <row r="341" spans="1:12" ht="15.75" customHeight="1">
      <c r="A341" s="31">
        <f>A300</f>
        <v>2</v>
      </c>
      <c r="B341" s="32">
        <f>B300</f>
        <v>1</v>
      </c>
      <c r="C341" s="82" t="s">
        <v>4</v>
      </c>
      <c r="D341" s="83"/>
      <c r="E341" s="33"/>
      <c r="F341" s="34"/>
      <c r="G341" s="34"/>
      <c r="H341" s="34"/>
      <c r="I341" s="34"/>
      <c r="J341" s="34"/>
      <c r="K341" s="35"/>
      <c r="L341" s="34"/>
    </row>
    <row r="342" spans="1:12" ht="14.4">
      <c r="A342" s="15">
        <v>2</v>
      </c>
      <c r="B342" s="16">
        <v>2</v>
      </c>
      <c r="C342" s="24" t="s">
        <v>20</v>
      </c>
      <c r="D342" s="5" t="s">
        <v>21</v>
      </c>
      <c r="E342" s="61" t="s">
        <v>86</v>
      </c>
      <c r="F342" s="48">
        <v>170</v>
      </c>
      <c r="G342" s="48">
        <v>27.52</v>
      </c>
      <c r="H342" s="48">
        <v>11.15</v>
      </c>
      <c r="I342" s="48" t="s">
        <v>189</v>
      </c>
      <c r="J342" s="48" t="s">
        <v>190</v>
      </c>
      <c r="K342" s="62" t="s">
        <v>65</v>
      </c>
      <c r="L342" s="48"/>
    </row>
    <row r="343" spans="1:12" ht="14.4">
      <c r="A343" s="15"/>
      <c r="B343" s="16"/>
      <c r="C343" s="11"/>
      <c r="D343" s="6"/>
      <c r="E343" s="50"/>
      <c r="F343" s="51"/>
      <c r="G343" s="51"/>
      <c r="H343" s="51"/>
      <c r="I343" s="51"/>
      <c r="J343" s="51"/>
      <c r="K343" s="52"/>
      <c r="L343" s="51"/>
    </row>
    <row r="344" spans="1:12" ht="14.4">
      <c r="A344" s="15"/>
      <c r="B344" s="16"/>
      <c r="C344" s="11"/>
      <c r="D344" s="7" t="s">
        <v>22</v>
      </c>
      <c r="E344" s="59" t="s">
        <v>61</v>
      </c>
      <c r="F344" s="51">
        <v>200</v>
      </c>
      <c r="G344" s="51">
        <v>0.2</v>
      </c>
      <c r="H344" s="51">
        <v>0.05</v>
      </c>
      <c r="I344" s="51">
        <v>5.0599999999999996</v>
      </c>
      <c r="J344" s="51">
        <v>21.5</v>
      </c>
      <c r="K344" s="60" t="s">
        <v>62</v>
      </c>
      <c r="L344" s="51"/>
    </row>
    <row r="345" spans="1:12" ht="14.4">
      <c r="A345" s="15"/>
      <c r="B345" s="16"/>
      <c r="C345" s="11"/>
      <c r="D345" s="7" t="s">
        <v>23</v>
      </c>
      <c r="E345" s="59" t="s">
        <v>56</v>
      </c>
      <c r="F345" s="51">
        <v>45</v>
      </c>
      <c r="G345" s="72">
        <v>5.25</v>
      </c>
      <c r="H345" s="72">
        <v>6.64</v>
      </c>
      <c r="I345" s="51" t="s">
        <v>154</v>
      </c>
      <c r="J345" s="51" t="s">
        <v>191</v>
      </c>
      <c r="K345" s="63" t="s">
        <v>192</v>
      </c>
      <c r="L345" s="51"/>
    </row>
    <row r="346" spans="1:12" ht="14.4">
      <c r="A346" s="15"/>
      <c r="B346" s="16"/>
      <c r="C346" s="11"/>
      <c r="D346" s="7" t="s">
        <v>24</v>
      </c>
      <c r="E346" s="59" t="s">
        <v>328</v>
      </c>
      <c r="F346" s="51">
        <v>110</v>
      </c>
      <c r="G346" s="51">
        <v>0.88</v>
      </c>
      <c r="H346" s="51">
        <v>0.22</v>
      </c>
      <c r="I346" s="72">
        <v>8.25</v>
      </c>
      <c r="J346" s="51" t="s">
        <v>193</v>
      </c>
      <c r="K346" s="52" t="s">
        <v>70</v>
      </c>
      <c r="L346" s="51"/>
    </row>
    <row r="347" spans="1:12" ht="14.4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>
      <c r="A349" s="17"/>
      <c r="B349" s="18"/>
      <c r="C349" s="8"/>
      <c r="D349" s="19" t="s">
        <v>39</v>
      </c>
      <c r="E349" s="9"/>
      <c r="F349" s="21">
        <f>SUM(F342:F348)</f>
        <v>525</v>
      </c>
      <c r="G349" s="21" t="s">
        <v>200</v>
      </c>
      <c r="H349" s="73">
        <v>18.100000000000001</v>
      </c>
      <c r="I349" s="21" t="s">
        <v>201</v>
      </c>
      <c r="J349" s="21" t="s">
        <v>202</v>
      </c>
      <c r="K349" s="27"/>
      <c r="L349" s="21">
        <f t="shared" si="140"/>
        <v>0</v>
      </c>
    </row>
    <row r="350" spans="1:12" ht="14.4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158">SUM(G350:G352)</f>
        <v>0</v>
      </c>
      <c r="H353" s="21">
        <f t="shared" ref="H353" si="159">SUM(H350:H352)</f>
        <v>0</v>
      </c>
      <c r="I353" s="21">
        <f t="shared" ref="I353" si="160">SUM(I350:I352)</f>
        <v>0</v>
      </c>
      <c r="J353" s="21">
        <f t="shared" ref="J353" si="161">SUM(J350:J352)</f>
        <v>0</v>
      </c>
      <c r="K353" s="27"/>
      <c r="L353" s="21">
        <f t="shared" ref="L353" ca="1" si="162">SUM(L350:L358)</f>
        <v>0</v>
      </c>
    </row>
    <row r="354" spans="1:12" ht="14.4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9" t="s">
        <v>66</v>
      </c>
      <c r="F354" s="51">
        <v>75</v>
      </c>
      <c r="G354" s="51" t="s">
        <v>194</v>
      </c>
      <c r="H354" s="51">
        <v>7.56</v>
      </c>
      <c r="I354" s="51">
        <v>6.75</v>
      </c>
      <c r="J354" s="51" t="s">
        <v>195</v>
      </c>
      <c r="K354" s="60" t="s">
        <v>67</v>
      </c>
      <c r="L354" s="51"/>
    </row>
    <row r="355" spans="1:12" ht="26.4">
      <c r="A355" s="15"/>
      <c r="B355" s="16"/>
      <c r="C355" s="11"/>
      <c r="D355" s="7" t="s">
        <v>28</v>
      </c>
      <c r="E355" s="50" t="s">
        <v>301</v>
      </c>
      <c r="F355" s="51">
        <v>280</v>
      </c>
      <c r="G355" s="72" t="s">
        <v>288</v>
      </c>
      <c r="H355" s="72" t="s">
        <v>302</v>
      </c>
      <c r="I355" s="51" t="s">
        <v>303</v>
      </c>
      <c r="J355" s="51" t="s">
        <v>304</v>
      </c>
      <c r="K355" s="52" t="s">
        <v>53</v>
      </c>
      <c r="L355" s="51"/>
    </row>
    <row r="356" spans="1:12" ht="14.4">
      <c r="A356" s="15"/>
      <c r="B356" s="16"/>
      <c r="C356" s="11"/>
      <c r="D356" s="7" t="s">
        <v>29</v>
      </c>
      <c r="E356" s="59" t="s">
        <v>305</v>
      </c>
      <c r="F356" s="51">
        <v>90</v>
      </c>
      <c r="G356" s="51">
        <v>11.66</v>
      </c>
      <c r="H356" s="51">
        <v>12.43</v>
      </c>
      <c r="I356" s="72">
        <v>12.06</v>
      </c>
      <c r="J356" s="51" t="s">
        <v>196</v>
      </c>
      <c r="K356" s="60" t="s">
        <v>265</v>
      </c>
      <c r="L356" s="51"/>
    </row>
    <row r="357" spans="1:12" ht="14.4">
      <c r="A357" s="15"/>
      <c r="B357" s="16"/>
      <c r="C357" s="11"/>
      <c r="D357" s="7" t="s">
        <v>30</v>
      </c>
      <c r="E357" s="59" t="s">
        <v>197</v>
      </c>
      <c r="F357" s="51">
        <v>150</v>
      </c>
      <c r="G357" s="72">
        <v>4.6500000000000004</v>
      </c>
      <c r="H357" s="72">
        <v>4.75</v>
      </c>
      <c r="I357" s="51" t="s">
        <v>198</v>
      </c>
      <c r="J357" s="51" t="s">
        <v>199</v>
      </c>
      <c r="K357" s="60" t="s">
        <v>63</v>
      </c>
      <c r="L357" s="51"/>
    </row>
    <row r="358" spans="1:12" ht="26.4">
      <c r="A358" s="15"/>
      <c r="B358" s="16"/>
      <c r="C358" s="11"/>
      <c r="D358" s="7" t="s">
        <v>31</v>
      </c>
      <c r="E358" s="50" t="s">
        <v>87</v>
      </c>
      <c r="F358" s="51">
        <v>200</v>
      </c>
      <c r="G358" s="51">
        <v>0</v>
      </c>
      <c r="H358" s="51">
        <v>0</v>
      </c>
      <c r="I358" s="51">
        <v>20.66</v>
      </c>
      <c r="J358" s="51">
        <v>82.64</v>
      </c>
      <c r="K358" s="52" t="s">
        <v>255</v>
      </c>
      <c r="L358" s="51"/>
    </row>
    <row r="359" spans="1:12" ht="14.4">
      <c r="A359" s="15"/>
      <c r="B359" s="16"/>
      <c r="C359" s="11"/>
      <c r="D359" s="7" t="s">
        <v>32</v>
      </c>
      <c r="E359" s="50" t="s">
        <v>48</v>
      </c>
      <c r="F359" s="51">
        <v>30</v>
      </c>
      <c r="G359" s="51">
        <v>2.2799999999999998</v>
      </c>
      <c r="H359" s="51">
        <v>0.27</v>
      </c>
      <c r="I359" s="51">
        <v>14.91</v>
      </c>
      <c r="J359" s="51">
        <v>71.19</v>
      </c>
      <c r="K359" s="52"/>
      <c r="L359" s="51"/>
    </row>
    <row r="360" spans="1:12" ht="14.4">
      <c r="A360" s="15"/>
      <c r="B360" s="16"/>
      <c r="C360" s="11"/>
      <c r="D360" s="7" t="s">
        <v>33</v>
      </c>
      <c r="E360" s="50" t="s">
        <v>49</v>
      </c>
      <c r="F360" s="51">
        <v>36.25</v>
      </c>
      <c r="G360" s="51">
        <v>2.0299999999999998</v>
      </c>
      <c r="H360" s="51">
        <v>0.4</v>
      </c>
      <c r="I360" s="51">
        <v>15.7</v>
      </c>
      <c r="J360" s="51">
        <v>74.489999999999995</v>
      </c>
      <c r="K360" s="52"/>
      <c r="L360" s="51"/>
    </row>
    <row r="361" spans="1:12" ht="14.4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>
      <c r="A363" s="17"/>
      <c r="B363" s="18"/>
      <c r="C363" s="8"/>
      <c r="D363" s="19" t="s">
        <v>39</v>
      </c>
      <c r="E363" s="9"/>
      <c r="F363" s="21">
        <f>SUM(F354:F362)</f>
        <v>861.25</v>
      </c>
      <c r="G363" s="21" t="s">
        <v>203</v>
      </c>
      <c r="H363" s="21" t="s">
        <v>204</v>
      </c>
      <c r="I363" s="21" t="s">
        <v>205</v>
      </c>
      <c r="J363" s="21" t="s">
        <v>206</v>
      </c>
      <c r="K363" s="27"/>
      <c r="L363" s="21">
        <f t="shared" ref="L363" ca="1" si="163">SUM(L360:L368)</f>
        <v>0</v>
      </c>
    </row>
    <row r="364" spans="1:12" ht="14.4">
      <c r="A364" s="14">
        <f>A342</f>
        <v>2</v>
      </c>
      <c r="B364" s="14">
        <f>B342</f>
        <v>2</v>
      </c>
      <c r="C364" s="10"/>
      <c r="D364" s="12" t="s">
        <v>35</v>
      </c>
      <c r="E364" s="59"/>
      <c r="F364" s="51"/>
      <c r="G364" s="51"/>
      <c r="H364" s="51"/>
      <c r="I364" s="51"/>
      <c r="J364" s="51"/>
      <c r="K364" s="60"/>
      <c r="L364" s="51"/>
    </row>
    <row r="365" spans="1:12" ht="14.4">
      <c r="A365" s="15"/>
      <c r="B365" s="16"/>
      <c r="C365" s="11"/>
      <c r="D365" s="12" t="s">
        <v>31</v>
      </c>
      <c r="E365" s="59"/>
      <c r="F365" s="51"/>
      <c r="G365" s="66"/>
      <c r="H365" s="80"/>
      <c r="I365" s="51"/>
      <c r="J365" s="51"/>
      <c r="K365" s="60"/>
      <c r="L365" s="51"/>
    </row>
    <row r="366" spans="1:12" ht="14.4">
      <c r="A366" s="15"/>
      <c r="B366" s="16"/>
      <c r="C366" s="11"/>
      <c r="D366" s="6"/>
      <c r="E366" s="50"/>
      <c r="F366" s="51"/>
      <c r="G366" s="72"/>
      <c r="H366" s="72"/>
      <c r="I366" s="72"/>
      <c r="J366" s="51"/>
      <c r="K366" s="52"/>
      <c r="L366" s="51"/>
    </row>
    <row r="367" spans="1:12" ht="14.4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>
      <c r="A368" s="17"/>
      <c r="B368" s="18"/>
      <c r="C368" s="8"/>
      <c r="D368" s="19" t="s">
        <v>39</v>
      </c>
      <c r="E368" s="9"/>
      <c r="F368" s="21"/>
      <c r="G368" s="21"/>
      <c r="H368" s="21"/>
      <c r="I368" s="21"/>
      <c r="J368" s="21"/>
      <c r="K368" s="27"/>
      <c r="L368" s="21">
        <f t="shared" ref="L368" ca="1" si="164">SUM(L361:L367)</f>
        <v>0</v>
      </c>
    </row>
    <row r="369" spans="1:12" ht="14.4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165">SUM(G369:G374)</f>
        <v>0</v>
      </c>
      <c r="H375" s="21">
        <f t="shared" ref="H375" si="166">SUM(H369:H374)</f>
        <v>0</v>
      </c>
      <c r="I375" s="21">
        <f t="shared" ref="I375" si="167">SUM(I369:I374)</f>
        <v>0</v>
      </c>
      <c r="J375" s="21">
        <f t="shared" ref="J375" si="168">SUM(J369:J374)</f>
        <v>0</v>
      </c>
      <c r="K375" s="27"/>
      <c r="L375" s="21">
        <f t="shared" ref="L375" ca="1" si="169">SUM(L369:L377)</f>
        <v>0</v>
      </c>
    </row>
    <row r="376" spans="1:12" ht="14.4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170">SUM(G376:G381)</f>
        <v>0</v>
      </c>
      <c r="H382" s="21">
        <f t="shared" ref="H382" si="171">SUM(H376:H381)</f>
        <v>0</v>
      </c>
      <c r="I382" s="21">
        <f t="shared" ref="I382" si="172">SUM(I376:I381)</f>
        <v>0</v>
      </c>
      <c r="J382" s="21">
        <f t="shared" ref="J382" si="173">SUM(J376:J381)</f>
        <v>0</v>
      </c>
      <c r="K382" s="27"/>
      <c r="L382" s="21">
        <f t="shared" ref="L382" ca="1" si="174">SUM(L376:L384)</f>
        <v>0</v>
      </c>
    </row>
    <row r="383" spans="1:12" ht="15.75" customHeight="1">
      <c r="A383" s="36">
        <f>A342</f>
        <v>2</v>
      </c>
      <c r="B383" s="36">
        <v>2</v>
      </c>
      <c r="C383" s="82" t="s">
        <v>4</v>
      </c>
      <c r="D383" s="83"/>
      <c r="E383" s="33"/>
      <c r="F383" s="34"/>
      <c r="G383" s="34"/>
      <c r="H383" s="34"/>
      <c r="I383" s="34"/>
      <c r="J383" s="34"/>
      <c r="K383" s="35"/>
      <c r="L383" s="34"/>
    </row>
    <row r="384" spans="1:12" ht="14.4">
      <c r="A384" s="22">
        <v>2</v>
      </c>
      <c r="B384" s="23">
        <v>3</v>
      </c>
      <c r="C384" s="24" t="s">
        <v>20</v>
      </c>
      <c r="D384" s="5" t="s">
        <v>21</v>
      </c>
      <c r="E384" s="61" t="s">
        <v>256</v>
      </c>
      <c r="F384" s="48" t="s">
        <v>306</v>
      </c>
      <c r="G384" s="71" t="s">
        <v>307</v>
      </c>
      <c r="H384" s="48" t="s">
        <v>308</v>
      </c>
      <c r="I384" s="71" t="s">
        <v>286</v>
      </c>
      <c r="J384" s="48" t="s">
        <v>309</v>
      </c>
      <c r="K384" s="62" t="s">
        <v>310</v>
      </c>
      <c r="L384" s="48"/>
    </row>
    <row r="385" spans="1:12" ht="14.4">
      <c r="A385" s="25"/>
      <c r="B385" s="16"/>
      <c r="C385" s="11"/>
      <c r="D385" s="6"/>
      <c r="E385" s="50"/>
      <c r="F385" s="51"/>
      <c r="G385" s="51"/>
      <c r="H385" s="51"/>
      <c r="I385" s="51"/>
      <c r="J385" s="51"/>
      <c r="K385" s="52"/>
      <c r="L385" s="51"/>
    </row>
    <row r="386" spans="1:12" ht="14.4">
      <c r="A386" s="25"/>
      <c r="B386" s="16"/>
      <c r="C386" s="11"/>
      <c r="D386" s="7" t="s">
        <v>22</v>
      </c>
      <c r="E386" s="50" t="s">
        <v>82</v>
      </c>
      <c r="F386" s="51">
        <v>200</v>
      </c>
      <c r="G386" s="51">
        <v>0.27</v>
      </c>
      <c r="H386" s="51">
        <v>0.06</v>
      </c>
      <c r="I386" s="72">
        <v>15.28</v>
      </c>
      <c r="J386" s="51">
        <v>62.73</v>
      </c>
      <c r="K386" s="52" t="s">
        <v>51</v>
      </c>
      <c r="L386" s="51"/>
    </row>
    <row r="387" spans="1:12" ht="14.4">
      <c r="A387" s="25"/>
      <c r="B387" s="16"/>
      <c r="C387" s="11"/>
      <c r="D387" s="7" t="s">
        <v>23</v>
      </c>
      <c r="E387" s="59" t="s">
        <v>52</v>
      </c>
      <c r="F387" s="51">
        <v>40</v>
      </c>
      <c r="G387" s="51">
        <v>2.3199999999999998</v>
      </c>
      <c r="H387" s="72">
        <v>8.1199999999999992</v>
      </c>
      <c r="I387" s="51" t="s">
        <v>123</v>
      </c>
      <c r="J387" s="51" t="s">
        <v>124</v>
      </c>
      <c r="K387" s="76" t="s">
        <v>171</v>
      </c>
      <c r="L387" s="51"/>
    </row>
    <row r="388" spans="1:12" ht="14.4">
      <c r="A388" s="25"/>
      <c r="B388" s="16"/>
      <c r="C388" s="11"/>
      <c r="D388" s="7" t="s">
        <v>24</v>
      </c>
      <c r="E388" s="59" t="s">
        <v>349</v>
      </c>
      <c r="F388" s="51">
        <v>200</v>
      </c>
      <c r="G388" s="66" t="s">
        <v>277</v>
      </c>
      <c r="H388" s="51">
        <v>0</v>
      </c>
      <c r="I388" s="51">
        <v>42</v>
      </c>
      <c r="J388" s="51">
        <v>180</v>
      </c>
      <c r="K388" s="60" t="s">
        <v>70</v>
      </c>
      <c r="L388" s="51"/>
    </row>
    <row r="389" spans="1:12" ht="14.4">
      <c r="A389" s="25"/>
      <c r="B389" s="16"/>
      <c r="C389" s="11"/>
      <c r="D389" s="6"/>
      <c r="E389" s="50"/>
      <c r="F389" s="51">
        <v>150</v>
      </c>
      <c r="G389" s="51"/>
      <c r="H389" s="51"/>
      <c r="I389" s="51"/>
      <c r="J389" s="51"/>
      <c r="K389" s="52"/>
      <c r="L389" s="51"/>
    </row>
    <row r="390" spans="1:12" ht="14.4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>
      <c r="A391" s="26"/>
      <c r="B391" s="18"/>
      <c r="C391" s="8"/>
      <c r="D391" s="19" t="s">
        <v>39</v>
      </c>
      <c r="E391" s="9"/>
      <c r="F391" s="21">
        <f>SUM(F384:F390)</f>
        <v>590</v>
      </c>
      <c r="G391" s="73">
        <v>10.59</v>
      </c>
      <c r="H391" s="21" t="s">
        <v>207</v>
      </c>
      <c r="I391" s="21" t="s">
        <v>208</v>
      </c>
      <c r="J391" s="21" t="s">
        <v>209</v>
      </c>
      <c r="K391" s="27"/>
      <c r="L391" s="21">
        <f t="shared" ref="L391:L433" si="175">SUM(L384:L390)</f>
        <v>0</v>
      </c>
    </row>
    <row r="392" spans="1:12" ht="14.4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176">SUM(G392:G394)</f>
        <v>0</v>
      </c>
      <c r="H395" s="21">
        <f t="shared" ref="H395" si="177">SUM(H392:H394)</f>
        <v>0</v>
      </c>
      <c r="I395" s="21">
        <f t="shared" ref="I395" si="178">SUM(I392:I394)</f>
        <v>0</v>
      </c>
      <c r="J395" s="21">
        <f t="shared" ref="J395" si="179">SUM(J392:J394)</f>
        <v>0</v>
      </c>
      <c r="K395" s="27"/>
      <c r="L395" s="21">
        <f t="shared" ref="L395" ca="1" si="180">SUM(L392:L400)</f>
        <v>0</v>
      </c>
    </row>
    <row r="396" spans="1:12" ht="14.4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9" t="s">
        <v>346</v>
      </c>
      <c r="F396" s="51">
        <v>60</v>
      </c>
      <c r="G396" s="72">
        <v>1.32</v>
      </c>
      <c r="H396" s="80" t="s">
        <v>279</v>
      </c>
      <c r="I396" s="72">
        <v>6.26</v>
      </c>
      <c r="J396" s="51" t="s">
        <v>318</v>
      </c>
      <c r="K396" s="60" t="s">
        <v>252</v>
      </c>
      <c r="L396" s="51"/>
    </row>
    <row r="397" spans="1:12" ht="14.4">
      <c r="A397" s="25"/>
      <c r="B397" s="16"/>
      <c r="C397" s="11"/>
      <c r="D397" s="7" t="s">
        <v>28</v>
      </c>
      <c r="E397" s="59" t="s">
        <v>347</v>
      </c>
      <c r="F397" s="51">
        <v>270</v>
      </c>
      <c r="G397" s="72">
        <v>7.82</v>
      </c>
      <c r="H397" s="51">
        <v>7.88</v>
      </c>
      <c r="I397" s="72">
        <v>9.15</v>
      </c>
      <c r="J397" s="51" t="s">
        <v>319</v>
      </c>
      <c r="K397" s="60" t="s">
        <v>253</v>
      </c>
      <c r="L397" s="51"/>
    </row>
    <row r="398" spans="1:12" ht="14.4">
      <c r="A398" s="25"/>
      <c r="B398" s="16"/>
      <c r="C398" s="11"/>
      <c r="D398" s="7" t="s">
        <v>29</v>
      </c>
      <c r="E398" s="59" t="s">
        <v>348</v>
      </c>
      <c r="F398" s="51">
        <v>90</v>
      </c>
      <c r="G398" s="72">
        <v>14.43</v>
      </c>
      <c r="H398" s="72">
        <v>7.89</v>
      </c>
      <c r="I398" s="72">
        <v>17.100000000000001</v>
      </c>
      <c r="J398" s="51" t="s">
        <v>311</v>
      </c>
      <c r="K398" s="60" t="s">
        <v>312</v>
      </c>
      <c r="L398" s="51"/>
    </row>
    <row r="399" spans="1:12" ht="14.4">
      <c r="A399" s="25"/>
      <c r="B399" s="16"/>
      <c r="C399" s="11"/>
      <c r="D399" s="7" t="s">
        <v>30</v>
      </c>
      <c r="E399" s="59" t="s">
        <v>266</v>
      </c>
      <c r="F399" s="51">
        <v>150</v>
      </c>
      <c r="G399" s="72">
        <v>4.38</v>
      </c>
      <c r="H399" s="72">
        <v>12.11</v>
      </c>
      <c r="I399" s="51" t="s">
        <v>210</v>
      </c>
      <c r="J399" s="51" t="s">
        <v>211</v>
      </c>
      <c r="K399" s="60" t="s">
        <v>212</v>
      </c>
      <c r="L399" s="51"/>
    </row>
    <row r="400" spans="1:12" ht="14.4">
      <c r="A400" s="25"/>
      <c r="B400" s="16"/>
      <c r="C400" s="11"/>
      <c r="D400" s="7" t="s">
        <v>31</v>
      </c>
      <c r="E400" s="59" t="s">
        <v>84</v>
      </c>
      <c r="F400" s="51">
        <v>200</v>
      </c>
      <c r="G400" s="51">
        <v>0.51</v>
      </c>
      <c r="H400" s="51">
        <v>0.08</v>
      </c>
      <c r="I400" s="51" t="s">
        <v>214</v>
      </c>
      <c r="J400" s="51" t="s">
        <v>213</v>
      </c>
      <c r="K400" s="60" t="s">
        <v>74</v>
      </c>
      <c r="L400" s="51"/>
    </row>
    <row r="401" spans="1:12" ht="14.4">
      <c r="A401" s="25"/>
      <c r="B401" s="16"/>
      <c r="C401" s="11"/>
      <c r="D401" s="7" t="s">
        <v>32</v>
      </c>
      <c r="E401" s="50" t="s">
        <v>48</v>
      </c>
      <c r="F401" s="51">
        <v>30</v>
      </c>
      <c r="G401" s="51">
        <v>2.2799999999999998</v>
      </c>
      <c r="H401" s="51">
        <v>0.27</v>
      </c>
      <c r="I401" s="51">
        <v>14.91</v>
      </c>
      <c r="J401" s="51">
        <v>71.19</v>
      </c>
      <c r="K401" s="52"/>
      <c r="L401" s="51"/>
    </row>
    <row r="402" spans="1:12" ht="14.4">
      <c r="A402" s="25"/>
      <c r="B402" s="16"/>
      <c r="C402" s="11"/>
      <c r="D402" s="7" t="s">
        <v>33</v>
      </c>
      <c r="E402" s="50" t="s">
        <v>49</v>
      </c>
      <c r="F402" s="51">
        <v>36.25</v>
      </c>
      <c r="G402" s="51">
        <v>2.0299999999999998</v>
      </c>
      <c r="H402" s="51">
        <v>0.4</v>
      </c>
      <c r="I402" s="51">
        <v>15.7</v>
      </c>
      <c r="J402" s="51">
        <v>74.489999999999995</v>
      </c>
      <c r="K402" s="52"/>
      <c r="L402" s="51"/>
    </row>
    <row r="403" spans="1:12" ht="14.4">
      <c r="A403" s="25"/>
      <c r="B403" s="16"/>
      <c r="C403" s="11"/>
      <c r="D403" s="6"/>
      <c r="E403" s="59"/>
      <c r="F403" s="51"/>
      <c r="G403" s="51"/>
      <c r="H403" s="51"/>
      <c r="I403" s="51"/>
      <c r="J403" s="51"/>
      <c r="K403" s="60"/>
      <c r="L403" s="51"/>
    </row>
    <row r="404" spans="1:12" ht="14.4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>
      <c r="A405" s="26"/>
      <c r="B405" s="18"/>
      <c r="C405" s="8"/>
      <c r="D405" s="19" t="s">
        <v>39</v>
      </c>
      <c r="E405" s="9"/>
      <c r="F405" s="21" t="s">
        <v>324</v>
      </c>
      <c r="G405" s="21" t="s">
        <v>320</v>
      </c>
      <c r="H405" s="21" t="s">
        <v>321</v>
      </c>
      <c r="I405" s="21" t="s">
        <v>322</v>
      </c>
      <c r="J405" s="21" t="s">
        <v>323</v>
      </c>
      <c r="K405" s="27"/>
      <c r="L405" s="21">
        <f t="shared" ref="L405" ca="1" si="181">SUM(L402:L410)</f>
        <v>0</v>
      </c>
    </row>
    <row r="406" spans="1:12" ht="14.4">
      <c r="A406" s="28">
        <f>A384</f>
        <v>2</v>
      </c>
      <c r="B406" s="14">
        <f>B384</f>
        <v>3</v>
      </c>
      <c r="C406" s="10" t="s">
        <v>34</v>
      </c>
      <c r="D406" s="12"/>
      <c r="E406" s="59"/>
      <c r="F406" s="51"/>
      <c r="G406" s="51"/>
      <c r="H406" s="51"/>
      <c r="I406" s="51"/>
      <c r="J406" s="51"/>
      <c r="K406" s="60"/>
      <c r="L406" s="51"/>
    </row>
    <row r="407" spans="1:12" ht="14.4">
      <c r="A407" s="25"/>
      <c r="B407" s="16"/>
      <c r="C407" s="11"/>
      <c r="D407" s="12"/>
      <c r="E407" s="59"/>
      <c r="F407" s="51"/>
      <c r="G407" s="72"/>
      <c r="H407" s="72"/>
      <c r="I407" s="72"/>
      <c r="J407" s="51"/>
      <c r="K407" s="60"/>
      <c r="L407" s="51"/>
    </row>
    <row r="408" spans="1:12" ht="14.4">
      <c r="A408" s="25"/>
      <c r="B408" s="16"/>
      <c r="C408" s="11"/>
      <c r="D408" s="6"/>
      <c r="E408" s="50"/>
      <c r="F408" s="51"/>
      <c r="G408" s="72"/>
      <c r="H408" s="72"/>
      <c r="I408" s="51"/>
      <c r="J408" s="51"/>
      <c r="K408" s="52"/>
      <c r="L408" s="51"/>
    </row>
    <row r="409" spans="1:12" ht="14.4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>
      <c r="A410" s="26"/>
      <c r="B410" s="18"/>
      <c r="C410" s="8"/>
      <c r="D410" s="19" t="s">
        <v>39</v>
      </c>
      <c r="E410" s="9"/>
      <c r="F410" s="21"/>
      <c r="G410" s="21"/>
      <c r="H410" s="21"/>
      <c r="I410" s="21"/>
      <c r="J410" s="21"/>
      <c r="K410" s="27"/>
      <c r="L410" s="21">
        <f t="shared" ref="L410" ca="1" si="182">SUM(L403:L409)</f>
        <v>0</v>
      </c>
    </row>
    <row r="411" spans="1:12" ht="14.4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183">SUM(G411:G416)</f>
        <v>0</v>
      </c>
      <c r="H417" s="21">
        <f t="shared" ref="H417" si="184">SUM(H411:H416)</f>
        <v>0</v>
      </c>
      <c r="I417" s="21">
        <f t="shared" ref="I417" si="185">SUM(I411:I416)</f>
        <v>0</v>
      </c>
      <c r="J417" s="21">
        <f t="shared" ref="J417" si="186">SUM(J411:J416)</f>
        <v>0</v>
      </c>
      <c r="K417" s="27"/>
      <c r="L417" s="21">
        <f t="shared" ref="L417" ca="1" si="187">SUM(L411:L419)</f>
        <v>0</v>
      </c>
    </row>
    <row r="418" spans="1:12" ht="14.4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188">SUM(G418:G423)</f>
        <v>0</v>
      </c>
      <c r="H424" s="21">
        <f t="shared" ref="H424" si="189">SUM(H418:H423)</f>
        <v>0</v>
      </c>
      <c r="I424" s="21">
        <f t="shared" ref="I424" si="190">SUM(I418:I423)</f>
        <v>0</v>
      </c>
      <c r="J424" s="21">
        <f t="shared" ref="J424" si="191">SUM(J418:J423)</f>
        <v>0</v>
      </c>
      <c r="K424" s="27"/>
      <c r="L424" s="21">
        <f t="shared" ref="L424" ca="1" si="192">SUM(L418:L426)</f>
        <v>0</v>
      </c>
    </row>
    <row r="425" spans="1:12" ht="15.75" customHeight="1">
      <c r="A425" s="31">
        <f>A384</f>
        <v>2</v>
      </c>
      <c r="B425" s="32">
        <v>3</v>
      </c>
      <c r="C425" s="82" t="s">
        <v>4</v>
      </c>
      <c r="D425" s="83"/>
      <c r="E425" s="33"/>
      <c r="F425" s="34"/>
      <c r="G425" s="34"/>
      <c r="H425" s="34"/>
      <c r="I425" s="34"/>
      <c r="J425" s="34"/>
      <c r="K425" s="35"/>
      <c r="L425" s="34"/>
    </row>
    <row r="426" spans="1:12" ht="14.4">
      <c r="A426" s="22">
        <v>2</v>
      </c>
      <c r="B426" s="23">
        <v>4</v>
      </c>
      <c r="C426" s="24" t="s">
        <v>20</v>
      </c>
      <c r="D426" s="5" t="s">
        <v>21</v>
      </c>
      <c r="E426" s="61" t="s">
        <v>274</v>
      </c>
      <c r="F426" s="48">
        <v>205</v>
      </c>
      <c r="G426" s="71">
        <v>6.78</v>
      </c>
      <c r="H426" s="48">
        <v>8</v>
      </c>
      <c r="I426" s="69" t="s">
        <v>215</v>
      </c>
      <c r="J426" s="69" t="s">
        <v>216</v>
      </c>
      <c r="K426" s="62" t="s">
        <v>267</v>
      </c>
      <c r="L426" s="48"/>
    </row>
    <row r="427" spans="1:12" ht="14.4">
      <c r="A427" s="25"/>
      <c r="B427" s="16"/>
      <c r="C427" s="11"/>
      <c r="D427" s="6"/>
      <c r="E427" s="50"/>
      <c r="F427" s="51"/>
      <c r="G427" s="51"/>
      <c r="H427" s="51"/>
      <c r="I427" s="51"/>
      <c r="J427" s="51"/>
      <c r="K427" s="52"/>
      <c r="L427" s="51"/>
    </row>
    <row r="428" spans="1:12" ht="14.4">
      <c r="A428" s="25"/>
      <c r="B428" s="16"/>
      <c r="C428" s="11"/>
      <c r="D428" s="7" t="s">
        <v>22</v>
      </c>
      <c r="E428" s="59" t="s">
        <v>82</v>
      </c>
      <c r="F428" s="51">
        <v>200</v>
      </c>
      <c r="G428" s="51">
        <v>1.65</v>
      </c>
      <c r="H428" s="51">
        <v>1.3</v>
      </c>
      <c r="I428" s="72">
        <v>7.46</v>
      </c>
      <c r="J428" s="68" t="s">
        <v>248</v>
      </c>
      <c r="K428" s="60" t="s">
        <v>83</v>
      </c>
      <c r="L428" s="51"/>
    </row>
    <row r="429" spans="1:12" ht="14.4">
      <c r="A429" s="25"/>
      <c r="B429" s="16"/>
      <c r="C429" s="11"/>
      <c r="D429" s="7" t="s">
        <v>23</v>
      </c>
      <c r="E429" s="59" t="s">
        <v>52</v>
      </c>
      <c r="F429" s="51" t="s">
        <v>326</v>
      </c>
      <c r="G429" s="51">
        <v>2.3199999999999998</v>
      </c>
      <c r="H429" s="51">
        <v>8.1199999999999992</v>
      </c>
      <c r="I429" s="51">
        <v>15.56</v>
      </c>
      <c r="J429" s="51" t="s">
        <v>124</v>
      </c>
      <c r="K429" s="76" t="s">
        <v>171</v>
      </c>
      <c r="L429" s="51"/>
    </row>
    <row r="430" spans="1:12" ht="14.4">
      <c r="A430" s="25"/>
      <c r="B430" s="16"/>
      <c r="C430" s="11"/>
      <c r="D430" s="7" t="s">
        <v>24</v>
      </c>
      <c r="E430" s="59" t="s">
        <v>349</v>
      </c>
      <c r="F430" s="51">
        <v>200</v>
      </c>
      <c r="G430" s="75" t="s">
        <v>133</v>
      </c>
      <c r="H430" s="75" t="s">
        <v>133</v>
      </c>
      <c r="I430" s="72">
        <v>13.5</v>
      </c>
      <c r="J430" s="68" t="s">
        <v>134</v>
      </c>
      <c r="K430" s="52" t="s">
        <v>70</v>
      </c>
      <c r="L430" s="51"/>
    </row>
    <row r="431" spans="1:12" ht="14.4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>
      <c r="A433" s="26"/>
      <c r="B433" s="18"/>
      <c r="C433" s="8"/>
      <c r="D433" s="19" t="s">
        <v>39</v>
      </c>
      <c r="E433" s="9"/>
      <c r="F433" s="21">
        <f>SUM(F426:F432)</f>
        <v>605</v>
      </c>
      <c r="G433" s="77">
        <v>11.35</v>
      </c>
      <c r="H433" s="77">
        <v>18.02</v>
      </c>
      <c r="I433" s="70" t="s">
        <v>217</v>
      </c>
      <c r="J433" s="70" t="s">
        <v>218</v>
      </c>
      <c r="K433" s="27"/>
      <c r="L433" s="21">
        <f t="shared" si="175"/>
        <v>0</v>
      </c>
    </row>
    <row r="434" spans="1:12" ht="14.4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193">SUM(G434:G436)</f>
        <v>0</v>
      </c>
      <c r="H437" s="21">
        <f t="shared" ref="H437" si="194">SUM(H434:H436)</f>
        <v>0</v>
      </c>
      <c r="I437" s="21">
        <f t="shared" ref="I437" si="195">SUM(I434:I436)</f>
        <v>0</v>
      </c>
      <c r="J437" s="21">
        <f t="shared" ref="J437" si="196">SUM(J434:J436)</f>
        <v>0</v>
      </c>
      <c r="K437" s="27"/>
      <c r="L437" s="21">
        <f t="shared" ref="L437" ca="1" si="197">SUM(L434:L442)</f>
        <v>0</v>
      </c>
    </row>
    <row r="438" spans="1:12" ht="14.4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9" t="s">
        <v>325</v>
      </c>
      <c r="F438" s="51">
        <v>60</v>
      </c>
      <c r="G438" s="51">
        <v>1.83</v>
      </c>
      <c r="H438" s="51">
        <v>5.36</v>
      </c>
      <c r="I438" s="51">
        <v>7.22</v>
      </c>
      <c r="J438" s="51" t="s">
        <v>313</v>
      </c>
      <c r="K438" s="60" t="s">
        <v>314</v>
      </c>
      <c r="L438" s="51"/>
    </row>
    <row r="439" spans="1:12" ht="26.4">
      <c r="A439" s="25"/>
      <c r="B439" s="16"/>
      <c r="C439" s="11"/>
      <c r="D439" s="7" t="s">
        <v>28</v>
      </c>
      <c r="E439" s="59" t="s">
        <v>315</v>
      </c>
      <c r="F439" s="51">
        <v>275</v>
      </c>
      <c r="G439" s="72">
        <v>7.88</v>
      </c>
      <c r="H439" s="72">
        <v>8.32</v>
      </c>
      <c r="I439" s="68" t="s">
        <v>219</v>
      </c>
      <c r="J439" s="68" t="s">
        <v>220</v>
      </c>
      <c r="K439" s="60" t="s">
        <v>269</v>
      </c>
      <c r="L439" s="51"/>
    </row>
    <row r="440" spans="1:12" ht="14.4">
      <c r="A440" s="25"/>
      <c r="B440" s="16"/>
      <c r="C440" s="11"/>
      <c r="D440" s="7" t="s">
        <v>29</v>
      </c>
      <c r="E440" s="59" t="s">
        <v>88</v>
      </c>
      <c r="F440" s="51">
        <v>100</v>
      </c>
      <c r="G440" s="72">
        <v>23.62</v>
      </c>
      <c r="H440" s="72">
        <v>4.59</v>
      </c>
      <c r="I440" s="72">
        <v>3.68</v>
      </c>
      <c r="J440" s="68" t="s">
        <v>249</v>
      </c>
      <c r="K440" s="60" t="s">
        <v>89</v>
      </c>
      <c r="L440" s="51"/>
    </row>
    <row r="441" spans="1:12" ht="14.4">
      <c r="A441" s="25"/>
      <c r="B441" s="16"/>
      <c r="C441" s="11"/>
      <c r="D441" s="7" t="s">
        <v>30</v>
      </c>
      <c r="E441" s="59" t="s">
        <v>275</v>
      </c>
      <c r="F441" s="51">
        <v>150</v>
      </c>
      <c r="G441" s="68" t="s">
        <v>221</v>
      </c>
      <c r="H441" s="72">
        <v>4.9800000000000004</v>
      </c>
      <c r="I441" s="68" t="s">
        <v>222</v>
      </c>
      <c r="J441" s="68" t="s">
        <v>223</v>
      </c>
      <c r="K441" s="60" t="s">
        <v>270</v>
      </c>
      <c r="L441" s="51"/>
    </row>
    <row r="442" spans="1:12" ht="14.4">
      <c r="A442" s="25"/>
      <c r="B442" s="16"/>
      <c r="C442" s="11"/>
      <c r="D442" s="7" t="s">
        <v>31</v>
      </c>
      <c r="E442" s="59" t="s">
        <v>337</v>
      </c>
      <c r="F442" s="51">
        <v>200</v>
      </c>
      <c r="G442" s="51">
        <v>0.12</v>
      </c>
      <c r="H442" s="51">
        <v>0.04</v>
      </c>
      <c r="I442" s="68" t="s">
        <v>224</v>
      </c>
      <c r="J442" s="68" t="s">
        <v>146</v>
      </c>
      <c r="K442" s="60" t="s">
        <v>225</v>
      </c>
      <c r="L442" s="51"/>
    </row>
    <row r="443" spans="1:12" ht="14.4">
      <c r="A443" s="25"/>
      <c r="B443" s="16"/>
      <c r="C443" s="11"/>
      <c r="D443" s="7" t="s">
        <v>32</v>
      </c>
      <c r="E443" s="50" t="s">
        <v>48</v>
      </c>
      <c r="F443" s="51">
        <v>30</v>
      </c>
      <c r="G443" s="51">
        <v>2.2799999999999998</v>
      </c>
      <c r="H443" s="51">
        <v>0.27</v>
      </c>
      <c r="I443" s="51">
        <v>14.91</v>
      </c>
      <c r="J443" s="51">
        <v>71.19</v>
      </c>
      <c r="K443" s="52"/>
      <c r="L443" s="51"/>
    </row>
    <row r="444" spans="1:12" ht="14.4">
      <c r="A444" s="25"/>
      <c r="B444" s="16"/>
      <c r="C444" s="11"/>
      <c r="D444" s="7" t="s">
        <v>33</v>
      </c>
      <c r="E444" s="50" t="s">
        <v>49</v>
      </c>
      <c r="F444" s="51">
        <v>36.25</v>
      </c>
      <c r="G444" s="51">
        <v>2.0299999999999998</v>
      </c>
      <c r="H444" s="51">
        <v>0.4</v>
      </c>
      <c r="I444" s="51">
        <v>15.7</v>
      </c>
      <c r="J444" s="51">
        <v>74.489999999999995</v>
      </c>
      <c r="K444" s="52"/>
      <c r="L444" s="51"/>
    </row>
    <row r="445" spans="1:12" ht="14.4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>
      <c r="A447" s="26"/>
      <c r="B447" s="18"/>
      <c r="C447" s="8"/>
      <c r="D447" s="19" t="s">
        <v>39</v>
      </c>
      <c r="E447" s="9"/>
      <c r="F447" s="21">
        <f>SUM(F438:F446)</f>
        <v>851.25</v>
      </c>
      <c r="G447" s="70" t="s">
        <v>226</v>
      </c>
      <c r="H447" s="70" t="s">
        <v>227</v>
      </c>
      <c r="I447" s="70" t="s">
        <v>228</v>
      </c>
      <c r="J447" s="70" t="s">
        <v>229</v>
      </c>
      <c r="K447" s="27"/>
      <c r="L447" s="21">
        <f t="shared" ref="L447" ca="1" si="198">SUM(L444:L452)</f>
        <v>0</v>
      </c>
    </row>
    <row r="448" spans="1:12" ht="14.4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9"/>
      <c r="F448" s="51"/>
      <c r="G448" s="72"/>
      <c r="H448" s="72"/>
      <c r="I448" s="72"/>
      <c r="J448" s="68"/>
      <c r="K448" s="60"/>
      <c r="L448" s="51"/>
    </row>
    <row r="449" spans="1:12" ht="14.4">
      <c r="A449" s="25"/>
      <c r="B449" s="16"/>
      <c r="C449" s="11"/>
      <c r="D449" s="12" t="s">
        <v>31</v>
      </c>
      <c r="E449" s="59"/>
      <c r="F449" s="51"/>
      <c r="G449" s="51"/>
      <c r="H449" s="51"/>
      <c r="I449" s="68"/>
      <c r="J449" s="68"/>
      <c r="K449" s="60"/>
      <c r="L449" s="51"/>
    </row>
    <row r="450" spans="1:12" ht="14.4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>
      <c r="A452" s="26"/>
      <c r="B452" s="18"/>
      <c r="C452" s="8"/>
      <c r="D452" s="19" t="s">
        <v>39</v>
      </c>
      <c r="E452" s="9"/>
      <c r="F452" s="21"/>
      <c r="G452" s="70"/>
      <c r="H452" s="70"/>
      <c r="I452" s="70"/>
      <c r="J452" s="70"/>
      <c r="K452" s="27"/>
      <c r="L452" s="21">
        <f t="shared" ref="L452" ca="1" si="199">SUM(L445:L451)</f>
        <v>0</v>
      </c>
    </row>
    <row r="453" spans="1:12" ht="14.4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00">SUM(G453:G458)</f>
        <v>0</v>
      </c>
      <c r="H459" s="21">
        <f t="shared" ref="H459" si="201">SUM(H453:H458)</f>
        <v>0</v>
      </c>
      <c r="I459" s="21">
        <f t="shared" ref="I459" si="202">SUM(I453:I458)</f>
        <v>0</v>
      </c>
      <c r="J459" s="21">
        <f t="shared" ref="J459" si="203">SUM(J453:J458)</f>
        <v>0</v>
      </c>
      <c r="K459" s="27"/>
      <c r="L459" s="21">
        <f t="shared" ref="L459" ca="1" si="204">SUM(L453:L461)</f>
        <v>0</v>
      </c>
    </row>
    <row r="460" spans="1:12" ht="14.4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05">SUM(G460:G465)</f>
        <v>0</v>
      </c>
      <c r="H466" s="21">
        <f t="shared" ref="H466" si="206">SUM(H460:H465)</f>
        <v>0</v>
      </c>
      <c r="I466" s="21">
        <f t="shared" ref="I466" si="207">SUM(I460:I465)</f>
        <v>0</v>
      </c>
      <c r="J466" s="21">
        <f t="shared" ref="J466" si="208">SUM(J460:J465)</f>
        <v>0</v>
      </c>
      <c r="K466" s="27"/>
      <c r="L466" s="21">
        <f t="shared" ref="L466" ca="1" si="209">SUM(L460:L468)</f>
        <v>0</v>
      </c>
    </row>
    <row r="467" spans="1:12" ht="15.75" customHeight="1">
      <c r="A467" s="31">
        <f>A426</f>
        <v>2</v>
      </c>
      <c r="B467" s="32">
        <v>4</v>
      </c>
      <c r="C467" s="82" t="s">
        <v>4</v>
      </c>
      <c r="D467" s="83"/>
      <c r="E467" s="33"/>
      <c r="F467" s="34"/>
      <c r="G467" s="34"/>
      <c r="H467" s="34"/>
      <c r="I467" s="34"/>
      <c r="J467" s="34"/>
      <c r="K467" s="35"/>
      <c r="L467" s="34"/>
    </row>
    <row r="468" spans="1:12" ht="14.4">
      <c r="A468" s="22">
        <v>2</v>
      </c>
      <c r="B468" s="23">
        <v>5</v>
      </c>
      <c r="C468" s="24" t="s">
        <v>20</v>
      </c>
      <c r="D468" s="5" t="s">
        <v>21</v>
      </c>
      <c r="E468" s="61" t="s">
        <v>90</v>
      </c>
      <c r="F468" s="48">
        <v>250</v>
      </c>
      <c r="G468" s="48">
        <v>4.7</v>
      </c>
      <c r="H468" s="48">
        <v>4.7300000000000004</v>
      </c>
      <c r="I468" s="48">
        <v>19.670000000000002</v>
      </c>
      <c r="J468" s="48">
        <v>139.99</v>
      </c>
      <c r="K468" s="62" t="s">
        <v>91</v>
      </c>
      <c r="L468" s="48"/>
    </row>
    <row r="469" spans="1:12" ht="14.4">
      <c r="A469" s="25"/>
      <c r="B469" s="16"/>
      <c r="C469" s="11"/>
      <c r="D469" s="6"/>
      <c r="E469" s="50" t="s">
        <v>57</v>
      </c>
      <c r="F469" s="51">
        <v>48</v>
      </c>
      <c r="G469" s="51">
        <v>5.52</v>
      </c>
      <c r="H469" s="51">
        <v>5.04</v>
      </c>
      <c r="I469" s="51">
        <v>0</v>
      </c>
      <c r="J469" s="51">
        <v>67.44</v>
      </c>
      <c r="K469" s="52" t="s">
        <v>58</v>
      </c>
      <c r="L469" s="51"/>
    </row>
    <row r="470" spans="1:12" ht="14.4">
      <c r="A470" s="25"/>
      <c r="B470" s="16"/>
      <c r="C470" s="11"/>
      <c r="D470" s="7" t="s">
        <v>22</v>
      </c>
      <c r="E470" s="59" t="s">
        <v>73</v>
      </c>
      <c r="F470" s="72">
        <v>200</v>
      </c>
      <c r="G470" s="72">
        <v>3.39</v>
      </c>
      <c r="H470" s="72">
        <v>2.8</v>
      </c>
      <c r="I470" s="68" t="s">
        <v>230</v>
      </c>
      <c r="J470" s="68" t="s">
        <v>231</v>
      </c>
      <c r="K470" s="60" t="s">
        <v>55</v>
      </c>
      <c r="L470" s="51"/>
    </row>
    <row r="471" spans="1:12" ht="14.4">
      <c r="A471" s="25"/>
      <c r="B471" s="16"/>
      <c r="C471" s="11"/>
      <c r="D471" s="7" t="s">
        <v>23</v>
      </c>
      <c r="E471" s="59" t="s">
        <v>56</v>
      </c>
      <c r="F471" s="51">
        <v>50</v>
      </c>
      <c r="G471" s="72">
        <v>5.32</v>
      </c>
      <c r="H471" s="72">
        <v>10.35</v>
      </c>
      <c r="I471" s="51">
        <v>15.05</v>
      </c>
      <c r="J471" s="68" t="s">
        <v>250</v>
      </c>
      <c r="K471" s="76" t="s">
        <v>192</v>
      </c>
      <c r="L471" s="51"/>
    </row>
    <row r="472" spans="1:12" ht="14.4">
      <c r="A472" s="25"/>
      <c r="B472" s="16"/>
      <c r="C472" s="11"/>
      <c r="D472" s="7" t="s">
        <v>24</v>
      </c>
      <c r="E472" s="59"/>
      <c r="F472" s="51"/>
      <c r="G472" s="51"/>
      <c r="H472" s="51"/>
      <c r="I472" s="66"/>
      <c r="J472" s="68"/>
      <c r="K472" s="52"/>
      <c r="L472" s="51"/>
    </row>
    <row r="473" spans="1:12" ht="14.4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>
      <c r="A475" s="26"/>
      <c r="B475" s="18"/>
      <c r="C475" s="8"/>
      <c r="D475" s="19" t="s">
        <v>39</v>
      </c>
      <c r="E475" s="9"/>
      <c r="F475" s="21">
        <f>SUM(F468:F474)</f>
        <v>548</v>
      </c>
      <c r="G475" s="70" t="s">
        <v>232</v>
      </c>
      <c r="H475" s="70" t="s">
        <v>233</v>
      </c>
      <c r="I475" s="70" t="s">
        <v>234</v>
      </c>
      <c r="J475" s="70" t="s">
        <v>235</v>
      </c>
      <c r="K475" s="27"/>
      <c r="L475" s="21">
        <f t="shared" ref="L475:L517" si="210">SUM(L468:L474)</f>
        <v>0</v>
      </c>
    </row>
    <row r="476" spans="1:12" ht="14.4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211">SUM(G476:G478)</f>
        <v>0</v>
      </c>
      <c r="H479" s="21">
        <f t="shared" ref="H479" si="212">SUM(H476:H478)</f>
        <v>0</v>
      </c>
      <c r="I479" s="21">
        <f t="shared" ref="I479" si="213">SUM(I476:I478)</f>
        <v>0</v>
      </c>
      <c r="J479" s="21">
        <f t="shared" ref="J479" si="214">SUM(J476:J478)</f>
        <v>0</v>
      </c>
      <c r="K479" s="27"/>
      <c r="L479" s="21">
        <f t="shared" ref="L479" ca="1" si="215">SUM(L476:L484)</f>
        <v>0</v>
      </c>
    </row>
    <row r="480" spans="1:12" ht="14.4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9" t="s">
        <v>350</v>
      </c>
      <c r="F480" s="51">
        <v>75</v>
      </c>
      <c r="G480" s="72">
        <v>1.42</v>
      </c>
      <c r="H480" s="72">
        <v>3.57</v>
      </c>
      <c r="I480" s="72">
        <v>7.81</v>
      </c>
      <c r="J480" s="68" t="s">
        <v>316</v>
      </c>
      <c r="K480" s="60" t="s">
        <v>271</v>
      </c>
      <c r="L480" s="51"/>
    </row>
    <row r="481" spans="1:12" ht="14.4">
      <c r="A481" s="25"/>
      <c r="B481" s="16"/>
      <c r="C481" s="11"/>
      <c r="D481" s="7" t="s">
        <v>28</v>
      </c>
      <c r="E481" s="59" t="s">
        <v>272</v>
      </c>
      <c r="F481" s="51">
        <v>255</v>
      </c>
      <c r="G481" s="72">
        <v>3.16</v>
      </c>
      <c r="H481" s="72">
        <v>4.75</v>
      </c>
      <c r="I481" s="68" t="s">
        <v>236</v>
      </c>
      <c r="J481" s="68" t="s">
        <v>237</v>
      </c>
      <c r="K481" s="60" t="s">
        <v>69</v>
      </c>
      <c r="L481" s="51"/>
    </row>
    <row r="482" spans="1:12" ht="14.4">
      <c r="A482" s="25"/>
      <c r="B482" s="16"/>
      <c r="C482" s="11"/>
      <c r="D482" s="7" t="s">
        <v>29</v>
      </c>
      <c r="E482" s="59" t="s">
        <v>92</v>
      </c>
      <c r="F482" s="51">
        <v>205</v>
      </c>
      <c r="G482" s="51">
        <v>14.92</v>
      </c>
      <c r="H482" s="68" t="s">
        <v>239</v>
      </c>
      <c r="I482" s="68" t="s">
        <v>240</v>
      </c>
      <c r="J482" s="68" t="s">
        <v>238</v>
      </c>
      <c r="K482" s="60" t="s">
        <v>93</v>
      </c>
      <c r="L482" s="51"/>
    </row>
    <row r="483" spans="1:12" ht="14.4">
      <c r="A483" s="25"/>
      <c r="B483" s="16"/>
      <c r="C483" s="11"/>
      <c r="D483" s="7"/>
      <c r="E483" s="59"/>
      <c r="F483" s="51"/>
      <c r="G483" s="51"/>
      <c r="H483" s="51"/>
      <c r="I483" s="51"/>
      <c r="J483" s="51"/>
      <c r="K483" s="60"/>
      <c r="L483" s="51"/>
    </row>
    <row r="484" spans="1:12" ht="14.4">
      <c r="A484" s="25"/>
      <c r="B484" s="16"/>
      <c r="C484" s="11"/>
      <c r="D484" s="7" t="s">
        <v>31</v>
      </c>
      <c r="E484" s="59" t="s">
        <v>345</v>
      </c>
      <c r="F484" s="51">
        <v>200</v>
      </c>
      <c r="G484" s="68" t="s">
        <v>241</v>
      </c>
      <c r="H484" s="68" t="s">
        <v>241</v>
      </c>
      <c r="I484" s="68" t="s">
        <v>242</v>
      </c>
      <c r="J484" s="68" t="s">
        <v>243</v>
      </c>
      <c r="K484" s="60" t="s">
        <v>244</v>
      </c>
      <c r="L484" s="51"/>
    </row>
    <row r="485" spans="1:12" ht="14.4">
      <c r="A485" s="25"/>
      <c r="B485" s="16"/>
      <c r="C485" s="11"/>
      <c r="D485" s="7" t="s">
        <v>32</v>
      </c>
      <c r="E485" s="50" t="s">
        <v>48</v>
      </c>
      <c r="F485" s="51">
        <v>30</v>
      </c>
      <c r="G485" s="51">
        <v>2.2799999999999998</v>
      </c>
      <c r="H485" s="51">
        <v>0.27</v>
      </c>
      <c r="I485" s="51">
        <v>14.91</v>
      </c>
      <c r="J485" s="51">
        <v>71.19</v>
      </c>
      <c r="K485" s="52"/>
      <c r="L485" s="51"/>
    </row>
    <row r="486" spans="1:12" ht="14.4">
      <c r="A486" s="25"/>
      <c r="B486" s="16"/>
      <c r="C486" s="11"/>
      <c r="D486" s="7" t="s">
        <v>33</v>
      </c>
      <c r="E486" s="50" t="s">
        <v>49</v>
      </c>
      <c r="F486" s="51">
        <v>36.25</v>
      </c>
      <c r="G486" s="51">
        <v>2.0299999999999998</v>
      </c>
      <c r="H486" s="51">
        <v>0.4</v>
      </c>
      <c r="I486" s="51">
        <v>15.7</v>
      </c>
      <c r="J486" s="51">
        <v>74.489999999999995</v>
      </c>
      <c r="K486" s="52"/>
      <c r="L486" s="51"/>
    </row>
    <row r="487" spans="1:12" ht="14.4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>
      <c r="A489" s="26"/>
      <c r="B489" s="18"/>
      <c r="C489" s="8"/>
      <c r="D489" s="19" t="s">
        <v>39</v>
      </c>
      <c r="E489" s="9"/>
      <c r="F489" s="21">
        <f>SUM(F480:F488)</f>
        <v>801.25</v>
      </c>
      <c r="G489" s="70" t="s">
        <v>111</v>
      </c>
      <c r="H489" s="70" t="s">
        <v>245</v>
      </c>
      <c r="I489" s="70" t="s">
        <v>246</v>
      </c>
      <c r="J489" s="70" t="s">
        <v>247</v>
      </c>
      <c r="K489" s="78"/>
      <c r="L489" s="21">
        <f t="shared" ref="L489" ca="1" si="216">SUM(L486:L494)</f>
        <v>0</v>
      </c>
    </row>
    <row r="490" spans="1:12" ht="14.4">
      <c r="A490" s="28">
        <f>A468</f>
        <v>2</v>
      </c>
      <c r="B490" s="14">
        <f>B468</f>
        <v>5</v>
      </c>
      <c r="C490" s="10" t="s">
        <v>34</v>
      </c>
      <c r="D490" s="12"/>
      <c r="E490" s="59"/>
      <c r="F490" s="51"/>
      <c r="G490" s="72"/>
      <c r="H490" s="72"/>
      <c r="I490" s="51"/>
      <c r="J490" s="68"/>
      <c r="K490" s="60"/>
      <c r="L490" s="51"/>
    </row>
    <row r="491" spans="1:12" ht="14.4">
      <c r="A491" s="25"/>
      <c r="B491" s="16"/>
      <c r="C491" s="11"/>
      <c r="D491" s="12"/>
      <c r="E491" s="59"/>
      <c r="F491" s="51"/>
      <c r="G491" s="72"/>
      <c r="H491" s="72"/>
      <c r="I491" s="72"/>
      <c r="J491" s="68"/>
      <c r="K491" s="60"/>
      <c r="L491" s="51"/>
    </row>
    <row r="492" spans="1:12" ht="14.4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>
      <c r="A494" s="26"/>
      <c r="B494" s="18"/>
      <c r="C494" s="8"/>
      <c r="D494" s="19" t="s">
        <v>39</v>
      </c>
      <c r="E494" s="9"/>
      <c r="F494" s="21"/>
      <c r="G494" s="73"/>
      <c r="H494" s="70"/>
      <c r="I494" s="70"/>
      <c r="J494" s="70"/>
      <c r="K494" s="27"/>
      <c r="L494" s="21">
        <f t="shared" ref="L494" ca="1" si="217">SUM(L487:L493)</f>
        <v>0</v>
      </c>
    </row>
    <row r="495" spans="1:12" ht="14.4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218">SUM(G495:G500)</f>
        <v>0</v>
      </c>
      <c r="H501" s="21">
        <f t="shared" ref="H501" si="219">SUM(H495:H500)</f>
        <v>0</v>
      </c>
      <c r="I501" s="21">
        <f t="shared" ref="I501" si="220">SUM(I495:I500)</f>
        <v>0</v>
      </c>
      <c r="J501" s="21">
        <f t="shared" ref="J501" si="221">SUM(J495:J500)</f>
        <v>0</v>
      </c>
      <c r="K501" s="27"/>
      <c r="L501" s="21">
        <f t="shared" ref="L501" ca="1" si="222">SUM(L495:L503)</f>
        <v>0</v>
      </c>
    </row>
    <row r="502" spans="1:12" ht="14.4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223">SUM(G502:G507)</f>
        <v>0</v>
      </c>
      <c r="H508" s="21">
        <f t="shared" ref="H508" si="224">SUM(H502:H507)</f>
        <v>0</v>
      </c>
      <c r="I508" s="21">
        <f t="shared" ref="I508" si="225">SUM(I502:I507)</f>
        <v>0</v>
      </c>
      <c r="J508" s="21">
        <f t="shared" ref="J508" si="226">SUM(J502:J507)</f>
        <v>0</v>
      </c>
      <c r="K508" s="27"/>
      <c r="L508" s="21">
        <f t="shared" ref="L508" ca="1" si="227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82" t="s">
        <v>4</v>
      </c>
      <c r="D509" s="83"/>
      <c r="E509" s="33"/>
      <c r="F509" s="34"/>
      <c r="G509" s="34"/>
      <c r="H509" s="34"/>
      <c r="I509" s="34"/>
      <c r="J509" s="34"/>
      <c r="K509" s="35"/>
      <c r="L509" s="34"/>
    </row>
    <row r="510" spans="1:12" ht="14.4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4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4.4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4.4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4.4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228">SUM(G510:G516)</f>
        <v>0</v>
      </c>
      <c r="H517" s="21">
        <f t="shared" ref="H517" si="229">SUM(H510:H516)</f>
        <v>0</v>
      </c>
      <c r="I517" s="21">
        <f t="shared" ref="I517" si="230">SUM(I510:I516)</f>
        <v>0</v>
      </c>
      <c r="J517" s="21">
        <f t="shared" ref="J517" si="231">SUM(J510:J516)</f>
        <v>0</v>
      </c>
      <c r="K517" s="27"/>
      <c r="L517" s="21">
        <f t="shared" si="210"/>
        <v>0</v>
      </c>
    </row>
    <row r="518" spans="1:12" ht="14.4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232">SUM(G518:G520)</f>
        <v>0</v>
      </c>
      <c r="H521" s="21">
        <f t="shared" ref="H521" si="233">SUM(H518:H520)</f>
        <v>0</v>
      </c>
      <c r="I521" s="21">
        <f t="shared" ref="I521" si="234">SUM(I518:I520)</f>
        <v>0</v>
      </c>
      <c r="J521" s="21">
        <f t="shared" ref="J521" si="235">SUM(J518:J520)</f>
        <v>0</v>
      </c>
      <c r="K521" s="27"/>
      <c r="L521" s="21">
        <f t="shared" ref="L521" ca="1" si="236">SUM(L518:L526)</f>
        <v>0</v>
      </c>
    </row>
    <row r="522" spans="1:12" ht="14.4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237">SUM(G522:G530)</f>
        <v>0</v>
      </c>
      <c r="H531" s="21">
        <f t="shared" ref="H531" si="238">SUM(H522:H530)</f>
        <v>0</v>
      </c>
      <c r="I531" s="21">
        <f t="shared" ref="I531" si="239">SUM(I522:I530)</f>
        <v>0</v>
      </c>
      <c r="J531" s="21">
        <f t="shared" ref="J531" si="240">SUM(J522:J530)</f>
        <v>0</v>
      </c>
      <c r="K531" s="27"/>
      <c r="L531" s="21">
        <f t="shared" ref="L531" ca="1" si="241">SUM(L528:L536)</f>
        <v>0</v>
      </c>
    </row>
    <row r="532" spans="1:12" ht="14.4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242">SUM(G532:G535)</f>
        <v>0</v>
      </c>
      <c r="H536" s="21">
        <f t="shared" ref="H536" si="243">SUM(H532:H535)</f>
        <v>0</v>
      </c>
      <c r="I536" s="21">
        <f t="shared" ref="I536" si="244">SUM(I532:I535)</f>
        <v>0</v>
      </c>
      <c r="J536" s="21">
        <f t="shared" ref="J536" si="245">SUM(J532:J535)</f>
        <v>0</v>
      </c>
      <c r="K536" s="27"/>
      <c r="L536" s="21">
        <f t="shared" ref="L536" ca="1" si="246">SUM(L529:L535)</f>
        <v>0</v>
      </c>
    </row>
    <row r="537" spans="1:12" ht="14.4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247">SUM(G537:G542)</f>
        <v>0</v>
      </c>
      <c r="H543" s="21">
        <f t="shared" ref="H543" si="248">SUM(H537:H542)</f>
        <v>0</v>
      </c>
      <c r="I543" s="21">
        <f t="shared" ref="I543" si="249">SUM(I537:I542)</f>
        <v>0</v>
      </c>
      <c r="J543" s="21">
        <f t="shared" ref="J543" si="250">SUM(J537:J542)</f>
        <v>0</v>
      </c>
      <c r="K543" s="27"/>
      <c r="L543" s="21">
        <f t="shared" ref="L543" ca="1" si="251">SUM(L537:L545)</f>
        <v>0</v>
      </c>
    </row>
    <row r="544" spans="1:12" ht="14.4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252">SUM(G544:G549)</f>
        <v>0</v>
      </c>
      <c r="H550" s="21">
        <f t="shared" ref="H550" si="253">SUM(H544:H549)</f>
        <v>0</v>
      </c>
      <c r="I550" s="21">
        <f t="shared" ref="I550" si="254">SUM(I544:I549)</f>
        <v>0</v>
      </c>
      <c r="J550" s="21">
        <f t="shared" ref="J550" si="255">SUM(J544:J549)</f>
        <v>0</v>
      </c>
      <c r="K550" s="27"/>
      <c r="L550" s="21">
        <f t="shared" ref="L550" ca="1" si="256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82" t="s">
        <v>4</v>
      </c>
      <c r="D551" s="83"/>
      <c r="E551" s="33"/>
      <c r="F551" s="34">
        <f>F517+F521+F531+F536+F543+F550</f>
        <v>0</v>
      </c>
      <c r="G551" s="34">
        <f t="shared" ref="G551" si="257">G517+G521+G531+G536+G543+G550</f>
        <v>0</v>
      </c>
      <c r="H551" s="34">
        <f t="shared" ref="H551" si="258">H517+H521+H531+H536+H543+H550</f>
        <v>0</v>
      </c>
      <c r="I551" s="34">
        <f t="shared" ref="I551" si="259">I517+I521+I531+I536+I543+I550</f>
        <v>0</v>
      </c>
      <c r="J551" s="34">
        <f t="shared" ref="J551" si="260">J517+J521+J531+J536+J543+J550</f>
        <v>0</v>
      </c>
      <c r="K551" s="35"/>
      <c r="L551" s="34">
        <f t="shared" ref="L551" ca="1" si="261">L517+L521+L531+L536+L543+L550</f>
        <v>0</v>
      </c>
    </row>
    <row r="552" spans="1:12" ht="14.4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262">SUM(G552:G558)</f>
        <v>0</v>
      </c>
      <c r="H559" s="21">
        <f t="shared" ref="H559" si="263">SUM(H552:H558)</f>
        <v>0</v>
      </c>
      <c r="I559" s="21">
        <f t="shared" ref="I559" si="264">SUM(I552:I558)</f>
        <v>0</v>
      </c>
      <c r="J559" s="21">
        <f t="shared" ref="J559" si="265">SUM(J552:J558)</f>
        <v>0</v>
      </c>
      <c r="K559" s="27"/>
      <c r="L559" s="21">
        <f t="shared" ref="L559" si="266">SUM(L552:L558)</f>
        <v>0</v>
      </c>
    </row>
    <row r="560" spans="1:12" ht="14.4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267">SUM(G560:G562)</f>
        <v>0</v>
      </c>
      <c r="H563" s="21">
        <f t="shared" ref="H563" si="268">SUM(H560:H562)</f>
        <v>0</v>
      </c>
      <c r="I563" s="21">
        <f t="shared" ref="I563" si="269">SUM(I560:I562)</f>
        <v>0</v>
      </c>
      <c r="J563" s="21">
        <f t="shared" ref="J563" si="270">SUM(J560:J562)</f>
        <v>0</v>
      </c>
      <c r="K563" s="27"/>
      <c r="L563" s="21">
        <f t="shared" ref="L563" ca="1" si="271">SUM(L560:L568)</f>
        <v>0</v>
      </c>
    </row>
    <row r="564" spans="1:12" ht="14.4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272">SUM(G564:G572)</f>
        <v>0</v>
      </c>
      <c r="H573" s="21">
        <f t="shared" ref="H573" si="273">SUM(H564:H572)</f>
        <v>0</v>
      </c>
      <c r="I573" s="21">
        <f t="shared" ref="I573" si="274">SUM(I564:I572)</f>
        <v>0</v>
      </c>
      <c r="J573" s="21">
        <f t="shared" ref="J573" si="275">SUM(J564:J572)</f>
        <v>0</v>
      </c>
      <c r="K573" s="27"/>
      <c r="L573" s="21">
        <f t="shared" ref="L573" ca="1" si="276">SUM(L570:L578)</f>
        <v>0</v>
      </c>
    </row>
    <row r="574" spans="1:12" ht="14.4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277">SUM(G574:G577)</f>
        <v>0</v>
      </c>
      <c r="H578" s="21">
        <f t="shared" ref="H578" si="278">SUM(H574:H577)</f>
        <v>0</v>
      </c>
      <c r="I578" s="21">
        <f t="shared" ref="I578" si="279">SUM(I574:I577)</f>
        <v>0</v>
      </c>
      <c r="J578" s="21">
        <f t="shared" ref="J578" si="280">SUM(J574:J577)</f>
        <v>0</v>
      </c>
      <c r="K578" s="27"/>
      <c r="L578" s="21">
        <f t="shared" ref="L578" ca="1" si="281">SUM(L571:L577)</f>
        <v>0</v>
      </c>
    </row>
    <row r="579" spans="1:12" ht="14.4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282">SUM(G579:G584)</f>
        <v>0</v>
      </c>
      <c r="H585" s="21">
        <f t="shared" ref="H585" si="283">SUM(H579:H584)</f>
        <v>0</v>
      </c>
      <c r="I585" s="21">
        <f t="shared" ref="I585" si="284">SUM(I579:I584)</f>
        <v>0</v>
      </c>
      <c r="J585" s="21">
        <f t="shared" ref="J585" si="285">SUM(J579:J584)</f>
        <v>0</v>
      </c>
      <c r="K585" s="27"/>
      <c r="L585" s="21">
        <f t="shared" ref="L585" ca="1" si="286">SUM(L579:L587)</f>
        <v>0</v>
      </c>
    </row>
    <row r="586" spans="1:12" ht="14.4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287">SUM(G586:G591)</f>
        <v>0</v>
      </c>
      <c r="H592" s="21">
        <f t="shared" ref="H592" si="288">SUM(H586:H591)</f>
        <v>0</v>
      </c>
      <c r="I592" s="21">
        <f t="shared" ref="I592" si="289">SUM(I586:I591)</f>
        <v>0</v>
      </c>
      <c r="J592" s="21">
        <f t="shared" ref="J592" si="290">SUM(J586:J591)</f>
        <v>0</v>
      </c>
      <c r="K592" s="27"/>
      <c r="L592" s="21">
        <f t="shared" ref="L592" ca="1" si="291">SUM(L586:L594)</f>
        <v>0</v>
      </c>
    </row>
    <row r="593" spans="1:12" ht="14.4">
      <c r="A593" s="37">
        <f>A552</f>
        <v>2</v>
      </c>
      <c r="B593" s="38">
        <f>B552</f>
        <v>7</v>
      </c>
      <c r="C593" s="87" t="s">
        <v>4</v>
      </c>
      <c r="D593" s="88"/>
      <c r="E593" s="39"/>
      <c r="F593" s="40">
        <f>F559+F563+F573+F578+F585+F592</f>
        <v>0</v>
      </c>
      <c r="G593" s="40">
        <f t="shared" ref="G593" si="292">G559+G563+G573+G578+G585+G592</f>
        <v>0</v>
      </c>
      <c r="H593" s="40">
        <f t="shared" ref="H593" si="293">H559+H563+H573+H578+H585+H592</f>
        <v>0</v>
      </c>
      <c r="I593" s="40">
        <f t="shared" ref="I593" si="294">I559+I563+I573+I578+I585+I592</f>
        <v>0</v>
      </c>
      <c r="J593" s="40">
        <f t="shared" ref="J593" si="295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89" t="s">
        <v>5</v>
      </c>
      <c r="D594" s="89"/>
      <c r="E594" s="89"/>
      <c r="F594" s="42"/>
      <c r="G594" s="42"/>
      <c r="H594" s="42"/>
      <c r="I594" s="42"/>
      <c r="J594" s="42"/>
      <c r="K594" s="42"/>
      <c r="L594" s="42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0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2026-04-15T08:23:21Z</dcterms:modified>
</cp:coreProperties>
</file>