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360" yWindow="195" windowWidth="20955" windowHeight="9540"/>
  </bookViews>
  <sheets>
    <sheet name="Лист1" sheetId="1" r:id="rId1"/>
  </sheets>
  <calcPr calcId="145621"/>
  <customWorkbookViews>
    <customWorkbookView name="Школа - Личное представление" guid="{B123B2F7-A73B-421D-A24A-E50DEB413EB5}" mergeInterval="0" personalView="1" maximized="1" windowWidth="1436" windowHeight="655" activeSheetId="1"/>
  </customWorkbookViews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38" i="1"/>
  <c r="J127" i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H89" i="1"/>
  <c r="H100" i="1" s="1"/>
  <c r="G89" i="1"/>
  <c r="G100" i="1" s="1"/>
  <c r="F89" i="1"/>
  <c r="B81" i="1"/>
  <c r="A81" i="1"/>
  <c r="J80" i="1"/>
  <c r="I80" i="1"/>
  <c r="H80" i="1"/>
  <c r="G80" i="1"/>
  <c r="F80" i="1"/>
  <c r="B71" i="1"/>
  <c r="A71" i="1"/>
  <c r="L81" i="1"/>
  <c r="J70" i="1"/>
  <c r="J81" i="1" s="1"/>
  <c r="I70" i="1"/>
  <c r="H70" i="1"/>
  <c r="G70" i="1"/>
  <c r="G81" i="1" s="1"/>
  <c r="F70" i="1"/>
  <c r="F81" i="1" s="1"/>
  <c r="B62" i="1"/>
  <c r="A62" i="1"/>
  <c r="L62" i="1"/>
  <c r="J61" i="1"/>
  <c r="I61" i="1"/>
  <c r="H61" i="1"/>
  <c r="G61" i="1"/>
  <c r="F61" i="1"/>
  <c r="B52" i="1"/>
  <c r="A52" i="1"/>
  <c r="J51" i="1"/>
  <c r="I51" i="1"/>
  <c r="H51" i="1"/>
  <c r="G51" i="1"/>
  <c r="G62" i="1" s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H157" i="1" l="1"/>
  <c r="J157" i="1"/>
  <c r="I195" i="1"/>
  <c r="J176" i="1"/>
  <c r="F176" i="1"/>
  <c r="G176" i="1"/>
  <c r="H176" i="1"/>
  <c r="G119" i="1"/>
  <c r="I100" i="1"/>
  <c r="I81" i="1"/>
  <c r="H81" i="1"/>
  <c r="H62" i="1"/>
  <c r="I62" i="1"/>
  <c r="J43" i="1"/>
  <c r="I157" i="1"/>
  <c r="F195" i="1"/>
  <c r="F157" i="1"/>
  <c r="H119" i="1"/>
  <c r="I119" i="1"/>
  <c r="F119" i="1"/>
  <c r="J119" i="1"/>
  <c r="F138" i="1"/>
  <c r="F62" i="1"/>
  <c r="H43" i="1"/>
  <c r="I43" i="1"/>
  <c r="H24" i="1"/>
  <c r="J24" i="1"/>
  <c r="L195" i="1"/>
  <c r="J195" i="1"/>
  <c r="L157" i="1"/>
  <c r="G157" i="1"/>
  <c r="J138" i="1"/>
  <c r="I138" i="1"/>
  <c r="G138" i="1"/>
  <c r="L119" i="1"/>
  <c r="F100" i="1"/>
  <c r="J62" i="1"/>
  <c r="L43" i="1"/>
  <c r="F43" i="1"/>
  <c r="G43" i="1"/>
  <c r="F24" i="1"/>
  <c r="G24" i="1"/>
  <c r="I196" i="1" l="1"/>
  <c r="H196" i="1"/>
  <c r="L196" i="1"/>
  <c r="J196" i="1"/>
  <c r="F196" i="1"/>
  <c r="G196" i="1"/>
</calcChain>
</file>

<file path=xl/sharedStrings.xml><?xml version="1.0" encoding="utf-8"?>
<sst xmlns="http://schemas.openxmlformats.org/spreadsheetml/2006/main" count="370" uniqueCount="153">
  <si>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</si>
  <si>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</si>
  <si>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</si>
  <si>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</si>
  <si>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</si>
  <si>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</si>
  <si>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</si>
  <si>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</si>
  <si>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</si>
  <si>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</si>
  <si>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</si>
  <si>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</si>
  <si>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</si>
  <si>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</si>
  <si>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</si>
  <si>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</si>
  <si>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</si>
  <si>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</si>
  <si>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</si>
  <si>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</si>
  <si>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</si>
  <si>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</si>
  <si>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</si>
  <si>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</si>
  <si>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</si>
  <si>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</si>
  <si>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</si>
  <si>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</si>
  <si>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</si>
  <si>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</si>
  <si>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</si>
  <si>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</si>
  <si>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</si>
  <si>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</si>
  <si>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</si>
  <si>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</si>
  <si>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</si>
  <si>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</si>
  <si>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</si>
  <si>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"Набережночелнинская школа №68 для детей с ограниченными возможностями здоровья"</t>
  </si>
  <si>
    <t>Бутерброд с маслом с сыром</t>
  </si>
  <si>
    <t>Макароны отварные</t>
  </si>
  <si>
    <t>Компот "Плодово-ягодный" из изюма</t>
  </si>
  <si>
    <t>Хлеб "Рябинушка"</t>
  </si>
  <si>
    <t>Хлеб "Дарницкий"</t>
  </si>
  <si>
    <t>3/04</t>
  </si>
  <si>
    <t>138/96</t>
  </si>
  <si>
    <t>ттк-992</t>
  </si>
  <si>
    <t>516/04</t>
  </si>
  <si>
    <t>ТТК-268н</t>
  </si>
  <si>
    <t>Десерт фруктовый Яблоко</t>
  </si>
  <si>
    <t>Какао с молоком полусладкое</t>
  </si>
  <si>
    <t>ТТК-198н</t>
  </si>
  <si>
    <t>Пюре картофельное</t>
  </si>
  <si>
    <t>124/04</t>
  </si>
  <si>
    <t>ТТК-89н</t>
  </si>
  <si>
    <t>520/04</t>
  </si>
  <si>
    <t>ТТК-356н</t>
  </si>
  <si>
    <t>ТТК-781</t>
  </si>
  <si>
    <t>Десерт фруктовый Апельсин</t>
  </si>
  <si>
    <t>Каша молочная вязкая с маслом</t>
  </si>
  <si>
    <t>Кофейный напиток полусладкий</t>
  </si>
  <si>
    <t>ТТК-343н</t>
  </si>
  <si>
    <t>311,/04</t>
  </si>
  <si>
    <t>ТТК-130</t>
  </si>
  <si>
    <t>340,/04</t>
  </si>
  <si>
    <t>Чай с сахаром с лимоном</t>
  </si>
  <si>
    <t>686/04</t>
  </si>
  <si>
    <t xml:space="preserve">Бутерброд с маслом </t>
  </si>
  <si>
    <t>ТТК-65</t>
  </si>
  <si>
    <t>Бутерброд с маслом</t>
  </si>
  <si>
    <t>Яйцо вареное</t>
  </si>
  <si>
    <t>ТТК-62</t>
  </si>
  <si>
    <t>160/04</t>
  </si>
  <si>
    <t>1/04</t>
  </si>
  <si>
    <t>337/04</t>
  </si>
  <si>
    <t>Салат из св.помидоров и огурцов</t>
  </si>
  <si>
    <t>Плов "Золотой петушок"</t>
  </si>
  <si>
    <t>Компот "Плодово-ягодный" из красной смородины</t>
  </si>
  <si>
    <t>ттк№489н</t>
  </si>
  <si>
    <t>ТТК №417</t>
  </si>
  <si>
    <t>ТТК-265н</t>
  </si>
  <si>
    <t>Десерт фруктовый Груша</t>
  </si>
  <si>
    <t>366/04</t>
  </si>
  <si>
    <t>ТТК-475</t>
  </si>
  <si>
    <t>Чай полусладкий</t>
  </si>
  <si>
    <t>1,/04</t>
  </si>
  <si>
    <t>ТТК№258н</t>
  </si>
  <si>
    <t>Каша молочная пшеничная с маслом</t>
  </si>
  <si>
    <t>Гуляш</t>
  </si>
  <si>
    <t>Пюре из бобовых "Янтарное"</t>
  </si>
  <si>
    <t>437/04</t>
  </si>
  <si>
    <t>ТТК-446</t>
  </si>
  <si>
    <t>Каша молочная вязкая  "Дружба" с маслом</t>
  </si>
  <si>
    <t>ТТК-270</t>
  </si>
  <si>
    <t>Каша гречневая вязкая</t>
  </si>
  <si>
    <t>ттк№-202н</t>
  </si>
  <si>
    <t>510/04</t>
  </si>
  <si>
    <t>Чай полусладкий с молоком</t>
  </si>
  <si>
    <t>ТТК-437</t>
  </si>
  <si>
    <t>297/96</t>
  </si>
  <si>
    <t>Бутерброд с сыром</t>
  </si>
  <si>
    <t>ТТК №730</t>
  </si>
  <si>
    <t>Суп молочный рисовый</t>
  </si>
  <si>
    <t>Запеканка картофельная с мясом "Школьная"с/м</t>
  </si>
  <si>
    <t>Напиток "Плодово-ягодный" из сухофруктов</t>
  </si>
  <si>
    <t>ТТК 28Н</t>
  </si>
  <si>
    <t>ТТК-257н</t>
  </si>
  <si>
    <t xml:space="preserve">Директор </t>
  </si>
  <si>
    <t>Доценко Е.Б.</t>
  </si>
  <si>
    <t>Суп картофельный с бобовыми с цыплятами</t>
  </si>
  <si>
    <t>Мясо тушенное</t>
  </si>
  <si>
    <t>Каша молочная пшенная с маслом</t>
  </si>
  <si>
    <t>Биточки рябушка с овощами (мекс. смесь)</t>
  </si>
  <si>
    <t>Компот "Плодово-ягодный" из сухофруктов</t>
  </si>
  <si>
    <t>Суп молочный с крупой геркулес</t>
  </si>
  <si>
    <t>Компот "Плодово-ягодный" из св яблок</t>
  </si>
  <si>
    <t>Десерт фруктовый Мандарин</t>
  </si>
  <si>
    <t>Запеканка из творога Ягодка с повид</t>
  </si>
  <si>
    <t>ТТК-417</t>
  </si>
  <si>
    <t>Котлеты "Татарские" с овощами</t>
  </si>
  <si>
    <t>Напиток "Плодово-ягодный"из урюка</t>
  </si>
  <si>
    <t>ТТК-11н</t>
  </si>
  <si>
    <t>Салат из белокачанной капусты</t>
  </si>
  <si>
    <t>Суп Гречишное зернышко с мясн фрикадельками</t>
  </si>
  <si>
    <t>Твороженик "Зебра"с повидлом</t>
  </si>
  <si>
    <t>Маринад овощной</t>
  </si>
  <si>
    <t>Борщ с кап.с карт.с цыплятами со сметаной</t>
  </si>
  <si>
    <t xml:space="preserve">Котлета "Крестьянские"с овощами </t>
  </si>
  <si>
    <t>Каша ячневая</t>
  </si>
  <si>
    <t>Щи из свежей капусты с картофелемс мясн фрикад со сметаной</t>
  </si>
  <si>
    <t>Палочки рыбно крупяные с овощами (мекс. смесью)</t>
  </si>
  <si>
    <t>Картофельное пюре</t>
  </si>
  <si>
    <t>Суп картоф с бобов с мясн. фрикадельками</t>
  </si>
  <si>
    <t>Мякоть птицы тушеная в соусе</t>
  </si>
  <si>
    <t>Напиток "Плодово-ягодный" из урюка</t>
  </si>
  <si>
    <t>Чай с сахаром с молоком</t>
  </si>
  <si>
    <t>Каша молочная геркулесовая с маслом</t>
  </si>
  <si>
    <t>Десерт фруктовый яблоко</t>
  </si>
  <si>
    <t>Рассольник Ленинградский со сметанойс цыпл.</t>
  </si>
  <si>
    <t>Компот  "Плодово-ягодный" ассорти</t>
  </si>
  <si>
    <t xml:space="preserve">Десерт фруктовый Яблоко </t>
  </si>
  <si>
    <t>Рыба запеченная с овощами</t>
  </si>
  <si>
    <t xml:space="preserve">                        Салат из св капусты</t>
  </si>
  <si>
    <t>Суп картофельный с рыбными консервами</t>
  </si>
  <si>
    <t>Рассольник "Ленинградский" с цыплятами со сметаной</t>
  </si>
  <si>
    <t>Суп из овощей с цыплятами со сметаной</t>
  </si>
  <si>
    <t>Салат из свежих огурцов</t>
  </si>
  <si>
    <t>Борщ с  со сметаной</t>
  </si>
  <si>
    <t xml:space="preserve">                   Пюре картофельное</t>
  </si>
  <si>
    <t>Салат из свежих помидор</t>
  </si>
  <si>
    <t>Салат из отварной свеклы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</si>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</sst>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5F2DD"/>
        <bgColor auto="1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1" fontId="0" fillId="0" borderId="23" xfId="0" applyNumberFormat="1" applyBorder="1" applyAlignment="1" applyProtection="1">
      <alignment horizontal="center" vertical="center" wrapText="1"/>
      <protection locked="0"/>
    </xf>
    <xf numFmtId="1" fontId="0" fillId="0" borderId="24" xfId="0" applyNumberForma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2" fontId="0" fillId="0" borderId="25" xfId="0" applyNumberFormat="1" applyBorder="1" applyAlignment="1" applyProtection="1">
      <alignment horizontal="center" vertical="center" wrapText="1"/>
      <protection locked="0"/>
    </xf>
    <xf numFmtId="164" fontId="0" fillId="0" borderId="24" xfId="0" applyNumberFormat="1" applyBorder="1" applyAlignment="1" applyProtection="1">
      <alignment horizontal="center" vertical="center" wrapText="1"/>
      <protection locked="0"/>
    </xf>
    <xf numFmtId="2" fontId="0" fillId="0" borderId="24" xfId="0" applyNumberFormat="1" applyBorder="1" applyAlignment="1" applyProtection="1">
      <alignment horizontal="center" vertical="center" wrapText="1"/>
      <protection locked="0"/>
    </xf>
    <xf numFmtId="2" fontId="0" fillId="0" borderId="26" xfId="0" applyNumberFormat="1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1" fontId="0" fillId="0" borderId="25" xfId="0" applyNumberFormat="1" applyBorder="1" applyAlignment="1" applyProtection="1">
      <alignment horizontal="center" vertical="center" wrapText="1"/>
      <protection locked="0"/>
    </xf>
    <xf numFmtId="1" fontId="0" fillId="0" borderId="26" xfId="0" applyNumberForma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" fontId="0" fillId="0" borderId="23" xfId="0" applyNumberFormat="1" applyBorder="1" applyAlignment="1">
      <alignment horizontal="center" vertical="center" wrapText="1"/>
    </xf>
    <xf numFmtId="1" fontId="0" fillId="0" borderId="24" xfId="0" applyNumberForma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2" fontId="0" fillId="0" borderId="28" xfId="0" applyNumberFormat="1" applyBorder="1" applyAlignment="1">
      <alignment horizontal="center" vertical="center" wrapText="1"/>
    </xf>
    <xf numFmtId="2" fontId="0" fillId="0" borderId="29" xfId="0" applyNumberFormat="1" applyBorder="1" applyAlignment="1">
      <alignment horizontal="center" vertical="center" wrapText="1"/>
    </xf>
    <xf numFmtId="0" fontId="3" fillId="0" borderId="2" xfId="0" applyFont="1" applyBorder="1"/>
    <xf numFmtId="16" fontId="0" fillId="0" borderId="27" xfId="0" applyNumberForma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0" fillId="0" borderId="28" xfId="0" applyNumberForma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64" fontId="0" fillId="0" borderId="31" xfId="0" applyNumberFormat="1" applyBorder="1" applyAlignment="1">
      <alignment horizontal="center" vertical="center" wrapText="1"/>
    </xf>
    <xf numFmtId="1" fontId="0" fillId="0" borderId="29" xfId="0" applyNumberForma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2" fontId="0" fillId="0" borderId="32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2" fontId="0" fillId="0" borderId="34" xfId="0" applyNumberFormat="1" applyBorder="1" applyAlignment="1">
      <alignment horizontal="center" vertical="center" wrapText="1"/>
    </xf>
    <xf numFmtId="1" fontId="0" fillId="0" borderId="33" xfId="0" applyNumberFormat="1" applyBorder="1" applyAlignment="1">
      <alignment horizontal="center" vertical="center" wrapText="1"/>
    </xf>
    <xf numFmtId="164" fontId="0" fillId="0" borderId="33" xfId="0" applyNumberFormat="1" applyBorder="1" applyAlignment="1">
      <alignment horizontal="center" vertical="center" wrapText="1"/>
    </xf>
    <xf numFmtId="2" fontId="0" fillId="0" borderId="33" xfId="0" applyNumberFormat="1" applyBorder="1" applyAlignment="1">
      <alignment horizontal="center" vertical="center" wrapText="1"/>
    </xf>
    <xf numFmtId="2" fontId="0" fillId="0" borderId="35" xfId="0" applyNumberFormat="1" applyBorder="1" applyAlignment="1">
      <alignment horizontal="center" vertical="center" wrapText="1"/>
    </xf>
    <xf numFmtId="2" fontId="0" fillId="0" borderId="36" xfId="0" applyNumberFormat="1" applyBorder="1" applyAlignment="1">
      <alignment horizontal="center" vertical="center" wrapText="1"/>
    </xf>
    <xf numFmtId="2" fontId="0" fillId="0" borderId="31" xfId="0" applyNumberFormat="1" applyBorder="1" applyAlignment="1">
      <alignment horizontal="center" vertical="center" wrapText="1"/>
    </xf>
    <xf numFmtId="0" fontId="1" fillId="0" borderId="2" xfId="0" applyFont="1" applyBorder="1"/>
    <xf numFmtId="0" fontId="1" fillId="0" borderId="23" xfId="0" applyFont="1" applyBorder="1" applyAlignment="1">
      <alignment horizontal="center" vertical="center" wrapText="1"/>
    </xf>
    <xf numFmtId="1" fontId="1" fillId="0" borderId="23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 wrapText="1"/>
    </xf>
    <xf numFmtId="2" fontId="1" fillId="0" borderId="26" xfId="0" applyNumberFormat="1" applyFont="1" applyBorder="1" applyAlignment="1">
      <alignment horizontal="center" vertical="center" wrapText="1"/>
    </xf>
    <xf numFmtId="1" fontId="0" fillId="0" borderId="37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" fontId="0" fillId="0" borderId="38" xfId="0" applyNumberFormat="1" applyBorder="1" applyAlignment="1" applyProtection="1">
      <alignment horizontal="center" vertical="center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4" borderId="0" xfId="0" applyFill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B21D0FB-1492-4227-B879-5C64962359EF}" diskRevisions="1" revisionId="1096" version="5" protected="1">
  <header guid="{2B21D0FB-1492-4227-B879-5C64962359EF}" dateTime="2025-09-12T06:30:13" maxSheetId="2" userName="Школа" r:id="rId12" minRId="980" maxRId="10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0" sId="1">
    <oc r="E154" t="inlineStr">
      <is>
        <t>простокваша</t>
      </is>
    </oc>
    <nc r="E154"/>
  </rcc>
  <rcc rId="981" sId="1" numFmtId="4">
    <oc r="F154">
      <v>180</v>
    </oc>
    <nc r="F154"/>
  </rcc>
  <rcc rId="982" sId="1" numFmtId="4">
    <oc r="I154">
      <v>14.97</v>
    </oc>
    <nc r="I154"/>
  </rcc>
  <rcc rId="983" sId="1" numFmtId="4">
    <oc r="J154">
      <v>59.88</v>
    </oc>
    <nc r="J154"/>
  </rcc>
  <rcc rId="984" sId="1">
    <oc r="K154" t="inlineStr">
      <is>
        <t>ТТК-503</t>
      </is>
    </oc>
    <nc r="K154"/>
  </rcc>
  <rcc rId="985" sId="1">
    <oc r="E155" t="inlineStr">
      <is>
        <t>рулет маковый</t>
      </is>
    </oc>
    <nc r="E155"/>
  </rcc>
  <rcc rId="986" sId="1" numFmtId="4">
    <oc r="F155">
      <v>50</v>
    </oc>
    <nc r="F155"/>
  </rcc>
  <rcc rId="987" sId="1" numFmtId="4">
    <oc r="G155">
      <v>11.5</v>
    </oc>
    <nc r="G155"/>
  </rcc>
  <rcc rId="988" sId="1" numFmtId="4">
    <oc r="H155">
      <v>5.4</v>
    </oc>
    <nc r="H155"/>
  </rcc>
  <rcc rId="989" sId="1" numFmtId="4">
    <oc r="I155">
      <v>45</v>
    </oc>
    <nc r="I155"/>
  </rcc>
  <rcc rId="990" sId="1" numFmtId="4">
    <oc r="J155">
      <v>274.61</v>
    </oc>
    <nc r="J155"/>
  </rcc>
  <rcc rId="991" sId="1">
    <oc r="K155" t="inlineStr">
      <is>
        <t>ТТК-781</t>
      </is>
    </oc>
    <nc r="K155"/>
  </rcc>
  <rcc rId="992" sId="1">
    <oc r="E21" t="inlineStr">
      <is>
        <t>сок</t>
      </is>
    </oc>
    <nc r="E21"/>
  </rcc>
  <rcc rId="993" sId="1" numFmtId="4">
    <oc r="F21">
      <v>200</v>
    </oc>
    <nc r="F21"/>
  </rcc>
  <rcc rId="994" sId="1" numFmtId="4">
    <oc r="G21">
      <v>0.1</v>
    </oc>
    <nc r="G21"/>
  </rcc>
  <rcc rId="995" sId="1" numFmtId="4">
    <oc r="H21">
      <v>0</v>
    </oc>
    <nc r="H21"/>
  </rcc>
  <rcc rId="996" sId="1" numFmtId="4">
    <oc r="I21">
      <v>22</v>
    </oc>
    <nc r="I21"/>
  </rcc>
  <rcc rId="997" sId="1" numFmtId="4">
    <oc r="J21">
      <v>88</v>
    </oc>
    <nc r="J21"/>
  </rcc>
  <rcc rId="998" sId="1">
    <oc r="E22" t="inlineStr">
      <is>
        <t>Блинчики со сгущеным молоком</t>
      </is>
    </oc>
    <nc r="E22"/>
  </rcc>
  <rcc rId="999" sId="1" numFmtId="4">
    <oc r="F22">
      <v>63</v>
    </oc>
    <nc r="F22"/>
  </rcc>
  <rcc rId="1000" sId="1" numFmtId="4">
    <oc r="G22">
      <v>2.61</v>
    </oc>
    <nc r="G22"/>
  </rcc>
  <rcc rId="1001" sId="1" numFmtId="4">
    <oc r="H22">
      <v>4.7699999999999996</v>
    </oc>
    <nc r="H22"/>
  </rcc>
  <rcc rId="1002" sId="1" numFmtId="4">
    <oc r="I22">
      <v>24.64</v>
    </oc>
    <nc r="I22"/>
  </rcc>
  <rcc rId="1003" sId="1" numFmtId="4">
    <oc r="J22">
      <v>151.9</v>
    </oc>
    <nc r="J22"/>
  </rcc>
  <rcc rId="1004" sId="1">
    <oc r="E40" t="inlineStr">
      <is>
        <t>Ацидофилин</t>
      </is>
    </oc>
    <nc r="E40"/>
  </rcc>
  <rcc rId="1005" sId="1" numFmtId="4">
    <oc r="F40">
      <v>200</v>
    </oc>
    <nc r="F40"/>
  </rcc>
  <rcc rId="1006" sId="1" numFmtId="4">
    <oc r="G40">
      <v>86.3</v>
    </oc>
    <nc r="G40"/>
  </rcc>
  <rcc rId="1007" sId="1" numFmtId="4">
    <oc r="H40">
      <v>0.1</v>
    </oc>
    <nc r="H40"/>
  </rcc>
  <rcc rId="1008" sId="1" numFmtId="4">
    <oc r="J40">
      <v>21.48</v>
    </oc>
    <nc r="J40"/>
  </rcc>
  <rcc rId="1009" sId="1">
    <oc r="K40" t="inlineStr">
      <is>
        <t xml:space="preserve"> 631/04</t>
      </is>
    </oc>
    <nc r="K40"/>
  </rcc>
  <rcc rId="1010" sId="1">
    <oc r="E41" t="inlineStr">
      <is>
        <t>Манник с маком</t>
      </is>
    </oc>
    <nc r="E41"/>
  </rcc>
  <rcc rId="1011" sId="1" numFmtId="4">
    <oc r="F41">
      <v>98</v>
    </oc>
    <nc r="F41"/>
  </rcc>
  <rcc rId="1012" sId="1">
    <oc r="E59" t="inlineStr">
      <is>
        <t xml:space="preserve">Простокваша </t>
      </is>
    </oc>
    <nc r="E59"/>
  </rcc>
  <rcc rId="1013" sId="1" numFmtId="4">
    <oc r="F59">
      <v>200</v>
    </oc>
    <nc r="F59"/>
  </rcc>
  <rcc rId="1014" sId="1" numFmtId="4">
    <oc r="G59">
      <v>0.27</v>
    </oc>
    <nc r="G59"/>
  </rcc>
  <rcc rId="1015" sId="1" numFmtId="4">
    <oc r="H59">
      <v>0.06</v>
    </oc>
    <nc r="H59"/>
  </rcc>
  <rcc rId="1016" sId="1" numFmtId="4">
    <oc r="I59">
      <v>15.28</v>
    </oc>
    <nc r="I59"/>
  </rcc>
  <rcc rId="1017" sId="1" numFmtId="4">
    <oc r="J59">
      <v>62.74</v>
    </oc>
    <nc r="J59"/>
  </rcc>
  <rcc rId="1018" sId="1">
    <oc r="E60" t="inlineStr">
      <is>
        <t xml:space="preserve">Батончик творожный </t>
      </is>
    </oc>
    <nc r="E60"/>
  </rcc>
  <rcc rId="1019" sId="1" numFmtId="4">
    <oc r="F60">
      <v>90</v>
    </oc>
    <nc r="F60"/>
  </rcc>
  <rcc rId="1020" sId="1" numFmtId="4">
    <oc r="G60">
      <v>11.5</v>
    </oc>
    <nc r="G60"/>
  </rcc>
  <rcc rId="1021" sId="1" numFmtId="4">
    <oc r="H60">
      <v>5.4</v>
    </oc>
    <nc r="H60"/>
  </rcc>
  <rcc rId="1022" sId="1" numFmtId="4">
    <oc r="I60">
      <v>45</v>
    </oc>
    <nc r="I60"/>
  </rcc>
  <rcc rId="1023" sId="1" numFmtId="4">
    <oc r="J60">
      <v>274.61</v>
    </oc>
    <nc r="J60"/>
  </rcc>
  <rcc rId="1024" sId="1">
    <oc r="E78" t="inlineStr">
      <is>
        <t xml:space="preserve">Сок </t>
      </is>
    </oc>
    <nc r="E78"/>
  </rcc>
  <rcc rId="1025" sId="1" numFmtId="4">
    <oc r="F78">
      <v>207</v>
    </oc>
    <nc r="F78"/>
  </rcc>
  <rcc rId="1026" sId="1" numFmtId="4">
    <oc r="G78">
      <v>0.27</v>
    </oc>
    <nc r="G78"/>
  </rcc>
  <rcc rId="1027" sId="1" numFmtId="4">
    <oc r="H78">
      <v>0.06</v>
    </oc>
    <nc r="H78"/>
  </rcc>
  <rcc rId="1028" sId="1" numFmtId="4">
    <oc r="I78">
      <v>15.28</v>
    </oc>
    <nc r="I78"/>
  </rcc>
  <rcc rId="1029" sId="1" numFmtId="4">
    <oc r="J78">
      <v>62.74</v>
    </oc>
    <nc r="J78"/>
  </rcc>
  <rcc rId="1030" sId="1">
    <oc r="E79" t="inlineStr">
      <is>
        <t>Батончик "Малыш" 0,090</t>
      </is>
    </oc>
    <nc r="E79"/>
  </rcc>
  <rcc rId="1031" sId="1" numFmtId="4">
    <oc r="F79">
      <v>90</v>
    </oc>
    <nc r="F79"/>
  </rcc>
  <rcc rId="1032" sId="1" numFmtId="4">
    <oc r="G79">
      <v>11.5</v>
    </oc>
    <nc r="G79"/>
  </rcc>
  <rcc rId="1033" sId="1" numFmtId="4">
    <oc r="H79">
      <v>5.4</v>
    </oc>
    <nc r="H79"/>
  </rcc>
  <rcc rId="1034" sId="1" numFmtId="4">
    <oc r="I79">
      <v>45</v>
    </oc>
    <nc r="I79"/>
  </rcc>
  <rcc rId="1035" sId="1" numFmtId="4">
    <oc r="J79">
      <v>274.61</v>
    </oc>
    <nc r="J79"/>
  </rcc>
  <rcc rId="1036" sId="1">
    <oc r="E98" t="inlineStr">
      <is>
        <t>Катык</t>
      </is>
    </oc>
    <nc r="E98"/>
  </rcc>
  <rcc rId="1037" sId="1" numFmtId="4">
    <oc r="F98">
      <v>200</v>
    </oc>
    <nc r="F98"/>
  </rcc>
  <rcc rId="1038" sId="1" numFmtId="4">
    <oc r="G98">
      <v>0.2</v>
    </oc>
    <nc r="G98"/>
  </rcc>
  <rcc rId="1039" sId="1" numFmtId="4">
    <oc r="H98">
      <v>0.05</v>
    </oc>
    <nc r="H98"/>
  </rcc>
  <rcc rId="1040" sId="1" numFmtId="4">
    <oc r="I98">
      <v>5.0599999999999996</v>
    </oc>
    <nc r="I98"/>
  </rcc>
  <rcc rId="1041" sId="1" numFmtId="4">
    <oc r="J98">
      <v>21.5</v>
    </oc>
    <nc r="J98"/>
  </rcc>
  <rcc rId="1042" sId="1">
    <oc r="E116" t="inlineStr">
      <is>
        <t>Ацидофилин</t>
      </is>
    </oc>
    <nc r="E116"/>
  </rcc>
  <rcc rId="1043" sId="1" numFmtId="4">
    <oc r="F116">
      <v>190</v>
    </oc>
    <nc r="F116"/>
  </rcc>
  <rcc rId="1044" sId="1" numFmtId="4">
    <oc r="G116">
      <v>5.59</v>
    </oc>
    <nc r="G116"/>
  </rcc>
  <rcc rId="1045" sId="1" numFmtId="4">
    <oc r="H116">
      <v>5</v>
    </oc>
    <nc r="H116"/>
  </rcc>
  <rcc rId="1046" sId="1" numFmtId="4">
    <oc r="I116">
      <v>7.99</v>
    </oc>
    <nc r="I116"/>
  </rcc>
  <rcc rId="1047" sId="1" numFmtId="4">
    <oc r="J116">
      <v>99.3</v>
    </oc>
    <nc r="J116"/>
  </rcc>
  <rcc rId="1048" sId="1">
    <oc r="E117" t="inlineStr">
      <is>
        <t>Батончик "Малыш" 0,090</t>
      </is>
    </oc>
    <nc r="E117"/>
  </rcc>
  <rcc rId="1049" sId="1" numFmtId="4">
    <oc r="F117">
      <v>90</v>
    </oc>
    <nc r="F117"/>
  </rcc>
  <rcc rId="1050" sId="1" numFmtId="4">
    <oc r="G117">
      <v>11.5</v>
    </oc>
    <nc r="G117"/>
  </rcc>
  <rcc rId="1051" sId="1" numFmtId="4">
    <oc r="H117">
      <v>5.4</v>
    </oc>
    <nc r="H117"/>
  </rcc>
  <rcc rId="1052" sId="1" numFmtId="4">
    <oc r="I117">
      <v>45</v>
    </oc>
    <nc r="I117"/>
  </rcc>
  <rcc rId="1053" sId="1" numFmtId="4">
    <oc r="J117">
      <v>274.61</v>
    </oc>
    <nc r="J117"/>
  </rcc>
  <rcc rId="1054" sId="1">
    <oc r="K116" t="inlineStr">
      <is>
        <t>698/04</t>
      </is>
    </oc>
    <nc r="K116"/>
  </rcc>
  <rcc rId="1055" sId="1">
    <oc r="K117" t="inlineStr">
      <is>
        <t>ТТК-781</t>
      </is>
    </oc>
    <nc r="K117"/>
  </rcc>
  <rcc rId="1056" sId="1">
    <oc r="E135" t="inlineStr">
      <is>
        <t>Сок</t>
      </is>
    </oc>
    <nc r="E135"/>
  </rcc>
  <rcc rId="1057" sId="1" numFmtId="4">
    <oc r="F135">
      <v>200</v>
    </oc>
    <nc r="F135"/>
  </rcc>
  <rcc rId="1058" sId="1" numFmtId="4">
    <oc r="G135">
      <v>5.59</v>
    </oc>
    <nc r="G135"/>
  </rcc>
  <rcc rId="1059" sId="1" numFmtId="4">
    <oc r="H135">
      <v>5</v>
    </oc>
    <nc r="H135"/>
  </rcc>
  <rcc rId="1060" sId="1" numFmtId="4">
    <oc r="I135">
      <v>7.99</v>
    </oc>
    <nc r="I135"/>
  </rcc>
  <rcc rId="1061" sId="1" numFmtId="4">
    <oc r="J135">
      <v>99.3</v>
    </oc>
    <nc r="J135"/>
  </rcc>
  <rcc rId="1062" sId="1">
    <oc r="K135" t="inlineStr">
      <is>
        <t>698/04</t>
      </is>
    </oc>
    <nc r="K135"/>
  </rcc>
  <rcc rId="1063" sId="1">
    <oc r="E136" t="inlineStr">
      <is>
        <t>Булочка дорожная</t>
      </is>
    </oc>
    <nc r="E136"/>
  </rcc>
  <rcc rId="1064" sId="1">
    <oc r="F136">
      <v>90</v>
    </oc>
    <nc r="F136"/>
  </rcc>
  <rcc rId="1065" sId="1">
    <oc r="G136">
      <v>4.58</v>
    </oc>
    <nc r="G136"/>
  </rcc>
  <rcc rId="1066" sId="1">
    <oc r="H136">
      <v>0.2</v>
    </oc>
    <nc r="H136"/>
  </rcc>
  <rcc rId="1067" sId="1">
    <oc r="E173" t="inlineStr">
      <is>
        <t>Катык с печеньем сахарным в ассорт.</t>
      </is>
    </oc>
    <nc r="E173"/>
  </rcc>
  <rcc rId="1068" sId="1" numFmtId="4">
    <oc r="F173">
      <v>218</v>
    </oc>
    <nc r="F173"/>
  </rcc>
  <rcc rId="1069" sId="1" numFmtId="4">
    <oc r="G173">
      <v>1.33</v>
    </oc>
    <nc r="G173"/>
  </rcc>
  <rcc rId="1070" sId="1" numFmtId="4">
    <oc r="H173">
      <v>1.8</v>
    </oc>
    <nc r="H173"/>
  </rcc>
  <rcc rId="1071" sId="1" numFmtId="4">
    <oc r="I173">
      <v>9.11</v>
    </oc>
    <nc r="I173"/>
  </rcc>
  <rcc rId="1072" sId="1" numFmtId="4">
    <oc r="J173">
      <v>57.96</v>
    </oc>
    <nc r="J173"/>
  </rcc>
  <rcc rId="1073" sId="1">
    <oc r="E192" t="inlineStr">
      <is>
        <t>сок</t>
      </is>
    </oc>
    <nc r="E192"/>
  </rcc>
  <rcc rId="1074" sId="1" numFmtId="4">
    <oc r="F192">
      <v>200</v>
    </oc>
    <nc r="F192"/>
  </rcc>
  <rcc rId="1075" sId="1" numFmtId="4">
    <oc r="G192">
      <v>5.14</v>
    </oc>
    <nc r="G192"/>
  </rcc>
  <rcc rId="1076" sId="1" numFmtId="4">
    <oc r="H192">
      <v>4.59</v>
    </oc>
    <nc r="H192"/>
  </rcc>
  <rcc rId="1077" sId="1" numFmtId="4">
    <oc r="I192">
      <v>7.34</v>
    </oc>
    <nc r="I192"/>
  </rcc>
  <rcc rId="1078" sId="1" numFmtId="4">
    <oc r="J192">
      <v>91.25</v>
    </oc>
    <nc r="J192"/>
  </rcc>
  <rcc rId="1079" sId="1">
    <oc r="E193" t="inlineStr">
      <is>
        <t>Батончик "Малыш" 0,090</t>
      </is>
    </oc>
    <nc r="E193"/>
  </rcc>
  <rcc rId="1080" sId="1" numFmtId="4">
    <oc r="F193">
      <v>90</v>
    </oc>
    <nc r="F193"/>
  </rcc>
  <rcc rId="1081" sId="1" numFmtId="4">
    <oc r="G193">
      <v>11.5</v>
    </oc>
    <nc r="G193"/>
  </rcc>
  <rcc rId="1082" sId="1" numFmtId="4">
    <oc r="H193">
      <v>5.4</v>
    </oc>
    <nc r="H193"/>
  </rcc>
  <rcc rId="1083" sId="1" numFmtId="4">
    <oc r="I193">
      <v>45</v>
    </oc>
    <nc r="I193"/>
  </rcc>
  <rcc rId="1084" sId="1" numFmtId="4">
    <oc r="J193">
      <v>274.61</v>
    </oc>
    <nc r="J193"/>
  </rcc>
  <rcc rId="1085" sId="1">
    <oc r="E33" t="inlineStr">
      <is>
        <t>Салат из квашеной капусты</t>
      </is>
    </oc>
    <nc r="E33" t="inlineStr">
      <is>
        <t>Салат из свежих помидор</t>
      </is>
    </nc>
  </rcc>
  <rcc rId="1086" sId="1">
    <oc r="E52" t="inlineStr">
      <is>
        <t>Салат из св помидор</t>
      </is>
    </oc>
    <nc r="E52" t="inlineStr">
      <is>
        <t>Салат из свежих огурцов</t>
      </is>
    </nc>
  </rcc>
  <rcc rId="1087" sId="1">
    <oc r="E71" t="inlineStr">
      <is>
        <t>Салат из свежих огурцов</t>
      </is>
    </oc>
    <nc r="E71" t="inlineStr">
      <is>
        <t>Салат из отварной свеклы</t>
      </is>
    </nc>
  </rcc>
  <rcc rId="1088" sId="1" numFmtId="4">
    <oc r="F71">
      <v>75</v>
    </oc>
    <nc r="F71">
      <v>100</v>
    </nc>
  </rcc>
  <rcc rId="1089" sId="1">
    <oc r="E90" t="inlineStr">
      <is>
        <t>Салат из св.помидоров и огурцов</t>
      </is>
    </oc>
    <nc r="E90" t="inlineStr">
      <is>
        <t>Винегрет овощной</t>
      </is>
    </nc>
  </rcc>
  <rcc rId="1090" sId="1">
    <oc r="E147" t="inlineStr">
      <is>
        <t>Салат пестрый</t>
      </is>
    </oc>
    <nc r="E147" t="inlineStr">
      <is>
        <t>Салат из свежих помидор</t>
      </is>
    </nc>
  </rcc>
  <rcc rId="1091" sId="1" odxf="1" dxf="1" numFmtId="4">
    <oc r="F147">
      <v>75</v>
    </oc>
    <nc r="F147">
      <v>100</v>
    </nc>
    <odxf>
      <protection locked="1"/>
    </odxf>
    <ndxf>
      <protection locked="0"/>
    </ndxf>
  </rcc>
  <rcc rId="1092" sId="1" odxf="1" dxf="1" numFmtId="4">
    <oc r="G147">
      <v>1.0900000000000001</v>
    </oc>
    <nc r="G147">
      <v>7.2</v>
    </nc>
    <odxf>
      <protection locked="1"/>
    </odxf>
    <ndxf>
      <protection locked="0"/>
    </ndxf>
  </rcc>
  <rcc rId="1093" sId="1" odxf="1" dxf="1" numFmtId="4">
    <oc r="H147">
      <v>3.67</v>
    </oc>
    <nc r="H147">
      <v>1.18</v>
    </nc>
    <odxf>
      <protection locked="1"/>
    </odxf>
    <ndxf>
      <protection locked="0"/>
    </ndxf>
  </rcc>
  <rcc rId="1094" sId="1" odxf="1" dxf="1" numFmtId="4">
    <oc r="I147">
      <v>6.4</v>
    </oc>
    <nc r="I147">
      <v>6.05</v>
    </nc>
    <odxf>
      <numFmt numFmtId="164" formatCode="0.0"/>
      <border outline="0">
        <right style="medium">
          <color rgb="FF000000"/>
        </right>
      </border>
      <protection locked="1"/>
    </odxf>
    <ndxf>
      <numFmt numFmtId="2" formatCode="0.00"/>
      <border outline="0">
        <right style="thin">
          <color rgb="FF000000"/>
        </right>
      </border>
      <protection locked="0"/>
    </ndxf>
  </rcc>
  <rcc rId="1095" sId="1" odxf="1" dxf="1" numFmtId="4">
    <oc r="J147">
      <v>62.98</v>
    </oc>
    <nc r="J147">
      <v>3.6</v>
    </nc>
    <odxf>
      <numFmt numFmtId="2" formatCode="0.00"/>
      <border outline="0">
        <right style="thin">
          <color rgb="FF000000"/>
        </right>
      </border>
      <protection locked="1"/>
    </odxf>
    <ndxf>
      <numFmt numFmtId="164" formatCode="0.0"/>
      <border outline="0">
        <right style="medium">
          <color rgb="FF000000"/>
        </right>
      </border>
      <protection locked="0"/>
    </ndxf>
  </rcc>
  <rcc rId="1096" sId="1" odxf="1" dxf="1">
    <oc r="K147" t="inlineStr">
      <is>
        <t>52/11</t>
      </is>
    </oc>
    <nc r="K147" t="inlineStr">
      <is>
        <t>ТТК-65</t>
      </is>
    </nc>
    <odxf>
      <protection locked="1"/>
    </odxf>
    <ndxf>
      <protection locked="0"/>
    </ndxf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O20" sqref="O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0.28515625" style="2" customWidth="1"/>
    <col min="13" max="16384" width="9.140625" style="2"/>
  </cols>
  <sheetData>
    <row r="1" spans="1:12" ht="15" customHeight="1" x14ac:dyDescent="0.2">
      <c r="A1" s="1" t="s">
        <v>7</v>
      </c>
      <c r="C1" s="117" t="s">
        <v>39</v>
      </c>
      <c r="D1" s="117"/>
      <c r="E1" s="117"/>
      <c r="F1" s="12" t="s">
        <v>16</v>
      </c>
      <c r="G1" s="2" t="s">
        <v>17</v>
      </c>
      <c r="H1" s="118" t="s">
        <v>108</v>
      </c>
      <c r="I1" s="118"/>
      <c r="J1" s="118"/>
      <c r="K1" s="118"/>
    </row>
    <row r="2" spans="1:12" ht="18" x14ac:dyDescent="0.2">
      <c r="A2" s="35" t="s">
        <v>6</v>
      </c>
      <c r="C2" s="2"/>
      <c r="G2" s="2" t="s">
        <v>18</v>
      </c>
      <c r="H2" s="118" t="s">
        <v>109</v>
      </c>
      <c r="I2" s="118"/>
      <c r="J2" s="118"/>
      <c r="K2" s="11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9</v>
      </c>
      <c r="I3" s="46">
        <v>1</v>
      </c>
      <c r="J3" s="47">
        <v>2025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45.7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60</v>
      </c>
      <c r="F6" s="51">
        <v>205</v>
      </c>
      <c r="G6" s="54">
        <v>280.62</v>
      </c>
      <c r="H6" s="54">
        <v>6.29</v>
      </c>
      <c r="I6" s="54">
        <v>13.59</v>
      </c>
      <c r="J6" s="55">
        <v>233.29</v>
      </c>
      <c r="K6" s="39" t="s">
        <v>63</v>
      </c>
      <c r="L6" s="54"/>
    </row>
    <row r="7" spans="1:12" ht="15" x14ac:dyDescent="0.25">
      <c r="A7" s="23"/>
      <c r="B7" s="15"/>
      <c r="C7" s="11"/>
      <c r="D7" s="6"/>
      <c r="E7" s="53"/>
      <c r="F7" s="53"/>
      <c r="G7" s="54"/>
      <c r="H7" s="59"/>
      <c r="I7" s="54"/>
      <c r="J7" s="55"/>
      <c r="K7" s="42"/>
      <c r="L7" s="41"/>
    </row>
    <row r="8" spans="1:12" ht="15.75" thickBot="1" x14ac:dyDescent="0.3">
      <c r="A8" s="23"/>
      <c r="B8" s="15"/>
      <c r="C8" s="11"/>
      <c r="D8" s="7" t="s">
        <v>22</v>
      </c>
      <c r="E8" s="50" t="s">
        <v>61</v>
      </c>
      <c r="F8" s="51">
        <v>200</v>
      </c>
      <c r="G8" s="56">
        <v>21.5</v>
      </c>
      <c r="H8" s="56">
        <v>0.2</v>
      </c>
      <c r="I8" s="57">
        <v>0.05</v>
      </c>
      <c r="J8" s="58">
        <v>125.06</v>
      </c>
      <c r="K8" s="50" t="s">
        <v>62</v>
      </c>
      <c r="L8" s="57"/>
    </row>
    <row r="9" spans="1:12" ht="15.75" thickBot="1" x14ac:dyDescent="0.3">
      <c r="A9" s="23"/>
      <c r="B9" s="15"/>
      <c r="C9" s="11"/>
      <c r="D9" s="7" t="s">
        <v>23</v>
      </c>
      <c r="E9" s="49" t="s">
        <v>40</v>
      </c>
      <c r="F9" s="52">
        <v>50</v>
      </c>
      <c r="G9" s="54">
        <v>173.81</v>
      </c>
      <c r="H9" s="59">
        <v>5.3</v>
      </c>
      <c r="I9" s="54">
        <v>10.27</v>
      </c>
      <c r="J9" s="55">
        <v>65.05</v>
      </c>
      <c r="K9" s="49" t="s">
        <v>45</v>
      </c>
      <c r="L9" s="54"/>
    </row>
    <row r="10" spans="1:12" ht="15" x14ac:dyDescent="0.25">
      <c r="A10" s="23"/>
      <c r="B10" s="15"/>
      <c r="C10" s="11"/>
      <c r="D10" s="7" t="s">
        <v>24</v>
      </c>
      <c r="E10" s="49" t="s">
        <v>50</v>
      </c>
      <c r="F10" s="51">
        <v>140</v>
      </c>
      <c r="G10" s="54">
        <v>65.92</v>
      </c>
      <c r="H10" s="54">
        <v>0.64</v>
      </c>
      <c r="I10" s="54">
        <v>0.64</v>
      </c>
      <c r="J10" s="60">
        <v>114.4</v>
      </c>
      <c r="K10" s="42"/>
      <c r="L10" s="54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595</v>
      </c>
      <c r="G13" s="19">
        <f t="shared" ref="G13:J13" si="0">SUM(G6:G12)</f>
        <v>541.85</v>
      </c>
      <c r="H13" s="19">
        <f t="shared" si="0"/>
        <v>12.43</v>
      </c>
      <c r="I13" s="19">
        <f t="shared" si="0"/>
        <v>24.55</v>
      </c>
      <c r="J13" s="19">
        <f t="shared" si="0"/>
        <v>537.80000000000007</v>
      </c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 t="s">
        <v>143</v>
      </c>
      <c r="F14" s="41">
        <v>75</v>
      </c>
      <c r="G14" s="41">
        <v>1.5</v>
      </c>
      <c r="H14" s="41">
        <v>6</v>
      </c>
      <c r="I14" s="41">
        <v>12</v>
      </c>
      <c r="J14" s="41">
        <v>105</v>
      </c>
      <c r="K14" s="42" t="s">
        <v>64</v>
      </c>
      <c r="L14" s="41"/>
    </row>
    <row r="15" spans="1:12" ht="15" x14ac:dyDescent="0.25">
      <c r="A15" s="23"/>
      <c r="B15" s="15"/>
      <c r="C15" s="11"/>
      <c r="D15" s="7" t="s">
        <v>27</v>
      </c>
      <c r="E15" s="49" t="s">
        <v>144</v>
      </c>
      <c r="F15" s="51">
        <v>275</v>
      </c>
      <c r="G15" s="54">
        <v>214.16</v>
      </c>
      <c r="H15" s="54">
        <v>11.93</v>
      </c>
      <c r="I15" s="54">
        <v>9.4499999999999993</v>
      </c>
      <c r="J15" s="55">
        <v>220.35</v>
      </c>
      <c r="K15" s="49" t="s">
        <v>46</v>
      </c>
      <c r="L15" s="54"/>
    </row>
    <row r="16" spans="1:12" ht="15" x14ac:dyDescent="0.25">
      <c r="A16" s="23"/>
      <c r="B16" s="15"/>
      <c r="C16" s="11"/>
      <c r="D16" s="7" t="s">
        <v>28</v>
      </c>
      <c r="E16" s="49" t="s">
        <v>111</v>
      </c>
      <c r="F16" s="51">
        <v>100</v>
      </c>
      <c r="G16" s="54">
        <v>198.76</v>
      </c>
      <c r="H16" s="54">
        <v>16.13</v>
      </c>
      <c r="I16" s="54">
        <v>13.28</v>
      </c>
      <c r="J16" s="55">
        <v>3.68</v>
      </c>
      <c r="K16" s="49" t="s">
        <v>47</v>
      </c>
      <c r="L16" s="54"/>
    </row>
    <row r="17" spans="1:12" ht="15" x14ac:dyDescent="0.25">
      <c r="A17" s="23"/>
      <c r="B17" s="15"/>
      <c r="C17" s="11"/>
      <c r="D17" s="7" t="s">
        <v>29</v>
      </c>
      <c r="E17" s="49" t="s">
        <v>41</v>
      </c>
      <c r="F17" s="51">
        <v>150</v>
      </c>
      <c r="G17" s="54">
        <v>34.76</v>
      </c>
      <c r="H17" s="54">
        <v>0.05</v>
      </c>
      <c r="I17" s="54">
        <v>3.81</v>
      </c>
      <c r="J17" s="55">
        <v>53.07</v>
      </c>
      <c r="K17" s="49" t="s">
        <v>48</v>
      </c>
      <c r="L17" s="54"/>
    </row>
    <row r="18" spans="1:12" ht="15" x14ac:dyDescent="0.25">
      <c r="A18" s="23"/>
      <c r="B18" s="15"/>
      <c r="C18" s="11"/>
      <c r="D18" s="7" t="s">
        <v>30</v>
      </c>
      <c r="E18" s="49" t="s">
        <v>42</v>
      </c>
      <c r="F18" s="51">
        <v>200</v>
      </c>
      <c r="G18" s="54">
        <v>82.64</v>
      </c>
      <c r="H18" s="49">
        <v>0.2</v>
      </c>
      <c r="I18" s="49">
        <v>2.4</v>
      </c>
      <c r="J18" s="55">
        <v>20.66</v>
      </c>
      <c r="K18" s="49" t="s">
        <v>49</v>
      </c>
      <c r="L18" s="54"/>
    </row>
    <row r="19" spans="1:12" ht="15" x14ac:dyDescent="0.25">
      <c r="A19" s="23"/>
      <c r="B19" s="15"/>
      <c r="C19" s="11"/>
      <c r="D19" s="7" t="s">
        <v>31</v>
      </c>
      <c r="E19" s="49" t="s">
        <v>43</v>
      </c>
      <c r="F19" s="51">
        <v>30</v>
      </c>
      <c r="G19" s="54">
        <v>71.19</v>
      </c>
      <c r="H19" s="54">
        <v>2.2799999999999998</v>
      </c>
      <c r="I19" s="54">
        <v>0.27</v>
      </c>
      <c r="J19" s="55">
        <v>14.91</v>
      </c>
      <c r="K19" s="42"/>
      <c r="L19" s="54"/>
    </row>
    <row r="20" spans="1:12" ht="15.75" thickBot="1" x14ac:dyDescent="0.3">
      <c r="A20" s="23"/>
      <c r="B20" s="15"/>
      <c r="C20" s="11"/>
      <c r="D20" s="7" t="s">
        <v>32</v>
      </c>
      <c r="E20" s="50" t="s">
        <v>44</v>
      </c>
      <c r="F20" s="56">
        <v>37.5</v>
      </c>
      <c r="G20" s="57">
        <v>77.06</v>
      </c>
      <c r="H20" s="56">
        <v>2.1</v>
      </c>
      <c r="I20" s="57">
        <v>0.41</v>
      </c>
      <c r="J20" s="58">
        <v>16.239999999999998</v>
      </c>
      <c r="K20" s="42"/>
      <c r="L20" s="57"/>
    </row>
    <row r="21" spans="1:12" ht="15" x14ac:dyDescent="0.25">
      <c r="A21" s="23"/>
      <c r="B21" s="15"/>
      <c r="C21" s="11"/>
      <c r="D21" s="6"/>
      <c r="E21" s="49"/>
      <c r="F21" s="51"/>
      <c r="G21" s="54"/>
      <c r="H21" s="59"/>
      <c r="I21" s="54"/>
      <c r="J21" s="55"/>
      <c r="K21" s="49"/>
      <c r="L21" s="54"/>
    </row>
    <row r="22" spans="1:12" ht="15.75" thickBot="1" x14ac:dyDescent="0.3">
      <c r="A22" s="23"/>
      <c r="B22" s="15"/>
      <c r="C22" s="11"/>
      <c r="D22" s="6"/>
      <c r="E22" s="50"/>
      <c r="F22" s="52"/>
      <c r="G22" s="57"/>
      <c r="H22" s="56"/>
      <c r="I22" s="57"/>
      <c r="J22" s="58"/>
      <c r="K22" s="42"/>
      <c r="L22" s="57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867.5</v>
      </c>
      <c r="G23" s="19">
        <f t="shared" ref="G23:J23" si="1">SUM(G14:G22)</f>
        <v>680.06999999999994</v>
      </c>
      <c r="H23" s="19">
        <f t="shared" si="1"/>
        <v>38.690000000000005</v>
      </c>
      <c r="I23" s="19">
        <f t="shared" si="1"/>
        <v>41.62</v>
      </c>
      <c r="J23" s="19">
        <f t="shared" si="1"/>
        <v>433.91000000000008</v>
      </c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114" t="s">
        <v>4</v>
      </c>
      <c r="D24" s="115"/>
      <c r="E24" s="31"/>
      <c r="F24" s="32">
        <f>F13+F23</f>
        <v>1462.5</v>
      </c>
      <c r="G24" s="32">
        <f t="shared" ref="G24:J24" si="2">G13+G23</f>
        <v>1221.92</v>
      </c>
      <c r="H24" s="32">
        <f t="shared" si="2"/>
        <v>51.120000000000005</v>
      </c>
      <c r="I24" s="32">
        <f t="shared" si="2"/>
        <v>66.17</v>
      </c>
      <c r="J24" s="32">
        <f t="shared" si="2"/>
        <v>971.71000000000015</v>
      </c>
      <c r="K24" s="32"/>
      <c r="L24" s="32">
        <f t="shared" ref="L24" si="3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112</v>
      </c>
      <c r="F25" s="51">
        <v>203</v>
      </c>
      <c r="G25" s="54">
        <v>20</v>
      </c>
      <c r="H25" s="59">
        <v>33.4</v>
      </c>
      <c r="I25" s="54">
        <v>3.8</v>
      </c>
      <c r="J25" s="55">
        <v>398</v>
      </c>
      <c r="K25" s="49" t="s">
        <v>65</v>
      </c>
      <c r="L25" s="54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.75" thickBot="1" x14ac:dyDescent="0.3">
      <c r="A27" s="14"/>
      <c r="B27" s="15"/>
      <c r="C27" s="11"/>
      <c r="D27" s="7" t="s">
        <v>22</v>
      </c>
      <c r="E27" s="50" t="s">
        <v>66</v>
      </c>
      <c r="F27" s="52">
        <v>207</v>
      </c>
      <c r="G27" s="54">
        <v>0.31</v>
      </c>
      <c r="H27" s="59">
        <v>0.1</v>
      </c>
      <c r="I27" s="54">
        <v>15.2</v>
      </c>
      <c r="J27" s="55">
        <v>60.1</v>
      </c>
      <c r="K27" s="50" t="s">
        <v>67</v>
      </c>
      <c r="L27" s="57"/>
    </row>
    <row r="28" spans="1:12" ht="15.75" thickBot="1" x14ac:dyDescent="0.3">
      <c r="A28" s="14"/>
      <c r="B28" s="15"/>
      <c r="C28" s="11"/>
      <c r="D28" s="7" t="s">
        <v>23</v>
      </c>
      <c r="E28" s="49" t="s">
        <v>68</v>
      </c>
      <c r="F28" s="51">
        <v>40</v>
      </c>
      <c r="G28" s="57">
        <v>2.5</v>
      </c>
      <c r="H28" s="57">
        <v>9.15</v>
      </c>
      <c r="I28" s="56">
        <v>15.6</v>
      </c>
      <c r="J28" s="58">
        <v>154.75</v>
      </c>
      <c r="K28" s="49" t="s">
        <v>45</v>
      </c>
      <c r="L28" s="54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.75" thickBot="1" x14ac:dyDescent="0.3">
      <c r="A30" s="14"/>
      <c r="B30" s="15"/>
      <c r="C30" s="11"/>
      <c r="D30" s="6"/>
      <c r="E30" s="50" t="s">
        <v>59</v>
      </c>
      <c r="F30" s="52">
        <v>140</v>
      </c>
      <c r="G30" s="57">
        <v>52.08</v>
      </c>
      <c r="H30" s="57">
        <v>1.26</v>
      </c>
      <c r="I30" s="50"/>
      <c r="J30" s="58">
        <v>11.76</v>
      </c>
      <c r="K30" s="42"/>
      <c r="L30" s="57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590</v>
      </c>
      <c r="G32" s="19">
        <f t="shared" ref="G32" si="4">SUM(G25:G31)</f>
        <v>74.89</v>
      </c>
      <c r="H32" s="19">
        <f t="shared" ref="H32" si="5">SUM(H25:H31)</f>
        <v>43.91</v>
      </c>
      <c r="I32" s="19">
        <f t="shared" ref="I32" si="6">SUM(I25:I31)</f>
        <v>34.6</v>
      </c>
      <c r="J32" s="19">
        <f t="shared" ref="J32" si="7">SUM(J25:J31)</f>
        <v>624.61</v>
      </c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9" t="s">
        <v>150</v>
      </c>
      <c r="F33" s="51">
        <v>100</v>
      </c>
      <c r="G33" s="54">
        <v>7.2</v>
      </c>
      <c r="H33" s="54">
        <v>1.18</v>
      </c>
      <c r="I33" s="54">
        <v>6.05</v>
      </c>
      <c r="J33" s="60">
        <v>3.6</v>
      </c>
      <c r="K33" s="49" t="s">
        <v>69</v>
      </c>
      <c r="L33" s="54"/>
    </row>
    <row r="34" spans="1:12" ht="15" x14ac:dyDescent="0.25">
      <c r="A34" s="14"/>
      <c r="B34" s="15"/>
      <c r="C34" s="11"/>
      <c r="D34" s="7" t="s">
        <v>27</v>
      </c>
      <c r="E34" s="49" t="s">
        <v>146</v>
      </c>
      <c r="F34" s="51">
        <v>285</v>
      </c>
      <c r="G34" s="54">
        <v>141.85</v>
      </c>
      <c r="H34" s="54">
        <v>7.47</v>
      </c>
      <c r="I34" s="54">
        <v>8.01</v>
      </c>
      <c r="J34" s="55">
        <v>9.98</v>
      </c>
      <c r="K34" s="49" t="s">
        <v>54</v>
      </c>
      <c r="L34" s="54"/>
    </row>
    <row r="35" spans="1:12" ht="15" x14ac:dyDescent="0.25">
      <c r="A35" s="14"/>
      <c r="B35" s="15"/>
      <c r="C35" s="11"/>
      <c r="D35" s="7" t="s">
        <v>28</v>
      </c>
      <c r="E35" s="49" t="s">
        <v>113</v>
      </c>
      <c r="F35" s="51">
        <v>90</v>
      </c>
      <c r="G35" s="54">
        <v>152.99</v>
      </c>
      <c r="H35" s="54">
        <v>13.95</v>
      </c>
      <c r="I35" s="54">
        <v>7.41</v>
      </c>
      <c r="J35" s="55">
        <v>127.63</v>
      </c>
      <c r="K35" s="49" t="s">
        <v>55</v>
      </c>
      <c r="L35" s="54"/>
    </row>
    <row r="36" spans="1:12" ht="15" x14ac:dyDescent="0.25">
      <c r="A36" s="14"/>
      <c r="B36" s="15"/>
      <c r="C36" s="11"/>
      <c r="D36" s="7" t="s">
        <v>29</v>
      </c>
      <c r="E36" s="49" t="s">
        <v>95</v>
      </c>
      <c r="F36" s="51">
        <v>150</v>
      </c>
      <c r="G36" s="54">
        <v>145.93</v>
      </c>
      <c r="H36" s="54">
        <v>3.31</v>
      </c>
      <c r="I36" s="54">
        <v>4.91</v>
      </c>
      <c r="J36" s="55">
        <v>22.12</v>
      </c>
      <c r="K36" s="49" t="s">
        <v>56</v>
      </c>
      <c r="L36" s="54"/>
    </row>
    <row r="37" spans="1:12" ht="15" x14ac:dyDescent="0.25">
      <c r="A37" s="14"/>
      <c r="B37" s="15"/>
      <c r="C37" s="11"/>
      <c r="D37" s="7" t="s">
        <v>30</v>
      </c>
      <c r="E37" s="49" t="s">
        <v>114</v>
      </c>
      <c r="F37" s="51">
        <v>200</v>
      </c>
      <c r="G37" s="54">
        <v>59.88</v>
      </c>
      <c r="H37" s="49"/>
      <c r="I37" s="49"/>
      <c r="J37" s="55">
        <v>14.97</v>
      </c>
      <c r="K37" s="49" t="s">
        <v>57</v>
      </c>
      <c r="L37" s="54"/>
    </row>
    <row r="38" spans="1:12" ht="15" x14ac:dyDescent="0.25">
      <c r="A38" s="14"/>
      <c r="B38" s="15"/>
      <c r="C38" s="11"/>
      <c r="D38" s="7" t="s">
        <v>31</v>
      </c>
      <c r="E38" s="49" t="s">
        <v>44</v>
      </c>
      <c r="F38" s="59">
        <v>37.5</v>
      </c>
      <c r="G38" s="54">
        <v>77.06</v>
      </c>
      <c r="H38" s="59">
        <v>2.1</v>
      </c>
      <c r="I38" s="54">
        <v>0.41</v>
      </c>
      <c r="J38" s="55">
        <v>16.239999999999998</v>
      </c>
      <c r="K38" s="49"/>
      <c r="L38" s="54"/>
    </row>
    <row r="39" spans="1:12" ht="15.75" thickBot="1" x14ac:dyDescent="0.3">
      <c r="A39" s="14"/>
      <c r="B39" s="15"/>
      <c r="C39" s="11"/>
      <c r="D39" s="7" t="s">
        <v>32</v>
      </c>
      <c r="E39" s="50" t="s">
        <v>43</v>
      </c>
      <c r="F39" s="52">
        <v>30</v>
      </c>
      <c r="G39" s="57">
        <v>71.19</v>
      </c>
      <c r="H39" s="57">
        <v>2.2799999999999998</v>
      </c>
      <c r="I39" s="57">
        <v>0.27</v>
      </c>
      <c r="J39" s="58">
        <v>14.91</v>
      </c>
      <c r="K39" s="50"/>
      <c r="L39" s="57"/>
    </row>
    <row r="40" spans="1:12" ht="15" x14ac:dyDescent="0.25">
      <c r="A40" s="14"/>
      <c r="B40" s="15"/>
      <c r="C40" s="11"/>
      <c r="D40" s="6"/>
      <c r="E40" s="49"/>
      <c r="F40" s="51"/>
      <c r="G40" s="59"/>
      <c r="H40" s="59"/>
      <c r="I40" s="49"/>
      <c r="J40" s="55"/>
      <c r="K40" s="49"/>
      <c r="L40" s="54"/>
    </row>
    <row r="41" spans="1:12" ht="15" x14ac:dyDescent="0.25">
      <c r="A41" s="14"/>
      <c r="B41" s="15"/>
      <c r="C41" s="11"/>
      <c r="D41" s="6"/>
      <c r="E41" s="49"/>
      <c r="F41" s="51"/>
      <c r="G41" s="54"/>
      <c r="H41" s="59"/>
      <c r="I41" s="59"/>
      <c r="J41" s="61"/>
      <c r="K41" s="49"/>
      <c r="L41" s="54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892.5</v>
      </c>
      <c r="G42" s="19">
        <f t="shared" ref="G42" si="8">SUM(G33:G41)</f>
        <v>656.09999999999991</v>
      </c>
      <c r="H42" s="19">
        <f t="shared" ref="H42" si="9">SUM(H33:H41)</f>
        <v>30.290000000000003</v>
      </c>
      <c r="I42" s="19">
        <f t="shared" ref="I42" si="10">SUM(I33:I41)</f>
        <v>27.06</v>
      </c>
      <c r="J42" s="19">
        <f t="shared" ref="J42" si="11">SUM(J33:J41)</f>
        <v>209.45000000000002</v>
      </c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114" t="s">
        <v>4</v>
      </c>
      <c r="D43" s="115"/>
      <c r="E43" s="31"/>
      <c r="F43" s="32">
        <f>F32+F42</f>
        <v>1482.5</v>
      </c>
      <c r="G43" s="32">
        <f t="shared" ref="G43" si="12">G32+G42</f>
        <v>730.9899999999999</v>
      </c>
      <c r="H43" s="32">
        <f t="shared" ref="H43" si="13">H32+H42</f>
        <v>74.2</v>
      </c>
      <c r="I43" s="32">
        <f t="shared" ref="I43" si="14">I32+I42</f>
        <v>61.66</v>
      </c>
      <c r="J43" s="32">
        <f t="shared" ref="J43:L43" si="15">J32+J42</f>
        <v>834.06000000000006</v>
      </c>
      <c r="K43" s="32"/>
      <c r="L43" s="32">
        <f t="shared" si="15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115</v>
      </c>
      <c r="F44" s="51">
        <v>200</v>
      </c>
      <c r="G44" s="51">
        <v>3</v>
      </c>
      <c r="H44" s="49"/>
      <c r="I44" s="61">
        <v>42</v>
      </c>
      <c r="J44" s="51">
        <v>180</v>
      </c>
      <c r="K44" s="49" t="s">
        <v>73</v>
      </c>
      <c r="L44" s="54"/>
    </row>
    <row r="45" spans="1:12" ht="15" x14ac:dyDescent="0.25">
      <c r="A45" s="23"/>
      <c r="B45" s="15"/>
      <c r="C45" s="11"/>
      <c r="D45" s="6"/>
      <c r="E45" s="49" t="s">
        <v>71</v>
      </c>
      <c r="F45" s="51">
        <v>48</v>
      </c>
      <c r="G45" s="54">
        <v>5.52</v>
      </c>
      <c r="H45" s="54">
        <v>5.04</v>
      </c>
      <c r="I45" s="63"/>
      <c r="J45" s="54">
        <v>67.44</v>
      </c>
      <c r="K45" s="49" t="s">
        <v>75</v>
      </c>
      <c r="L45" s="54"/>
    </row>
    <row r="46" spans="1:12" ht="15" x14ac:dyDescent="0.25">
      <c r="A46" s="23"/>
      <c r="B46" s="15"/>
      <c r="C46" s="11"/>
      <c r="D46" s="7" t="s">
        <v>22</v>
      </c>
      <c r="E46" s="110" t="s">
        <v>51</v>
      </c>
      <c r="F46" s="51">
        <v>250</v>
      </c>
      <c r="G46" s="54">
        <v>3.65</v>
      </c>
      <c r="H46" s="54">
        <v>4.58</v>
      </c>
      <c r="I46" s="55">
        <v>8.52</v>
      </c>
      <c r="J46" s="54">
        <v>89.85</v>
      </c>
      <c r="K46" s="49" t="s">
        <v>52</v>
      </c>
      <c r="L46" s="54"/>
    </row>
    <row r="47" spans="1:12" ht="15.75" thickBot="1" x14ac:dyDescent="0.3">
      <c r="A47" s="23"/>
      <c r="B47" s="15"/>
      <c r="C47" s="11"/>
      <c r="D47" s="7" t="s">
        <v>23</v>
      </c>
      <c r="E47" s="112" t="s">
        <v>40</v>
      </c>
      <c r="F47" s="109">
        <v>45</v>
      </c>
      <c r="G47" s="54">
        <v>3.39</v>
      </c>
      <c r="H47" s="59">
        <v>2.8</v>
      </c>
      <c r="I47" s="55">
        <v>16.98</v>
      </c>
      <c r="J47" s="54">
        <v>106.66</v>
      </c>
      <c r="K47" s="50" t="s">
        <v>74</v>
      </c>
      <c r="L47" s="54"/>
    </row>
    <row r="48" spans="1:12" ht="15.75" thickBot="1" x14ac:dyDescent="0.3">
      <c r="A48" s="23"/>
      <c r="B48" s="15"/>
      <c r="C48" s="11"/>
      <c r="D48" s="7" t="s">
        <v>24</v>
      </c>
      <c r="E48" s="111" t="s">
        <v>141</v>
      </c>
      <c r="F48" s="52">
        <v>120</v>
      </c>
      <c r="G48" s="57">
        <v>2.38</v>
      </c>
      <c r="H48" s="57">
        <v>7.52</v>
      </c>
      <c r="I48" s="58">
        <v>15.05</v>
      </c>
      <c r="J48" s="56">
        <v>137.4</v>
      </c>
      <c r="K48" s="42"/>
      <c r="L48" s="57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663</v>
      </c>
      <c r="G51" s="19">
        <f t="shared" ref="G51" si="16">SUM(G44:G50)</f>
        <v>17.940000000000001</v>
      </c>
      <c r="H51" s="19">
        <f t="shared" ref="H51" si="17">SUM(H44:H50)</f>
        <v>19.940000000000001</v>
      </c>
      <c r="I51" s="19">
        <f t="shared" ref="I51" si="18">SUM(I44:I50)</f>
        <v>82.55</v>
      </c>
      <c r="J51" s="19">
        <f t="shared" ref="J51" si="19">SUM(J44:J50)</f>
        <v>581.34999999999991</v>
      </c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9" t="s">
        <v>147</v>
      </c>
      <c r="F52" s="51">
        <v>75</v>
      </c>
      <c r="G52" s="54">
        <v>83.37</v>
      </c>
      <c r="H52" s="54">
        <v>1.05</v>
      </c>
      <c r="I52" s="54">
        <v>6.06</v>
      </c>
      <c r="J52" s="55">
        <v>6.15</v>
      </c>
      <c r="K52" s="49" t="s">
        <v>72</v>
      </c>
      <c r="L52" s="54"/>
    </row>
    <row r="53" spans="1:12" ht="15" x14ac:dyDescent="0.25">
      <c r="A53" s="23"/>
      <c r="B53" s="15"/>
      <c r="C53" s="11"/>
      <c r="D53" s="7" t="s">
        <v>27</v>
      </c>
      <c r="E53" s="49" t="s">
        <v>145</v>
      </c>
      <c r="F53" s="51">
        <v>280</v>
      </c>
      <c r="G53" s="54">
        <v>200.98</v>
      </c>
      <c r="H53" s="54">
        <v>8.58</v>
      </c>
      <c r="I53" s="54">
        <v>10.58</v>
      </c>
      <c r="J53" s="55">
        <v>317.86</v>
      </c>
      <c r="K53" s="49"/>
      <c r="L53" s="54"/>
    </row>
    <row r="54" spans="1:12" ht="15" x14ac:dyDescent="0.25">
      <c r="A54" s="23"/>
      <c r="B54" s="15"/>
      <c r="C54" s="11"/>
      <c r="D54" s="7" t="s">
        <v>28</v>
      </c>
      <c r="E54" s="49" t="s">
        <v>142</v>
      </c>
      <c r="F54" s="51">
        <v>100</v>
      </c>
      <c r="G54" s="54">
        <v>152.99</v>
      </c>
      <c r="H54" s="54">
        <v>13.95</v>
      </c>
      <c r="I54" s="54">
        <v>7.41</v>
      </c>
      <c r="J54" s="55">
        <v>107.63</v>
      </c>
      <c r="K54" s="49" t="s">
        <v>55</v>
      </c>
      <c r="L54" s="54"/>
    </row>
    <row r="55" spans="1:12" ht="15" x14ac:dyDescent="0.25">
      <c r="A55" s="23"/>
      <c r="B55" s="15"/>
      <c r="C55" s="11"/>
      <c r="D55" s="7" t="s">
        <v>29</v>
      </c>
      <c r="E55" s="49" t="s">
        <v>53</v>
      </c>
      <c r="F55" s="51">
        <v>150</v>
      </c>
      <c r="G55" s="54">
        <v>145.93</v>
      </c>
      <c r="H55" s="54">
        <v>3.31</v>
      </c>
      <c r="I55" s="54">
        <v>4.91</v>
      </c>
      <c r="J55" s="55">
        <v>22.12</v>
      </c>
      <c r="K55" s="49" t="s">
        <v>56</v>
      </c>
      <c r="L55" s="54"/>
    </row>
    <row r="56" spans="1:12" ht="15" x14ac:dyDescent="0.25">
      <c r="A56" s="23"/>
      <c r="B56" s="15"/>
      <c r="C56" s="11"/>
      <c r="D56" s="7" t="s">
        <v>30</v>
      </c>
      <c r="E56" s="49" t="s">
        <v>116</v>
      </c>
      <c r="F56" s="51">
        <v>200</v>
      </c>
      <c r="G56" s="54">
        <v>59.88</v>
      </c>
      <c r="H56" s="49"/>
      <c r="I56" s="49"/>
      <c r="J56" s="55">
        <v>174.97</v>
      </c>
      <c r="K56" s="49" t="s">
        <v>57</v>
      </c>
      <c r="L56" s="54"/>
    </row>
    <row r="57" spans="1:12" ht="15" x14ac:dyDescent="0.25">
      <c r="A57" s="23"/>
      <c r="B57" s="15"/>
      <c r="C57" s="11"/>
      <c r="D57" s="7" t="s">
        <v>31</v>
      </c>
      <c r="E57" s="49" t="s">
        <v>43</v>
      </c>
      <c r="F57" s="51">
        <v>30</v>
      </c>
      <c r="G57" s="54">
        <v>71.19</v>
      </c>
      <c r="H57" s="54">
        <v>2.2799999999999998</v>
      </c>
      <c r="I57" s="54">
        <v>0.27</v>
      </c>
      <c r="J57" s="55">
        <v>14.91</v>
      </c>
      <c r="K57" s="49"/>
      <c r="L57" s="54"/>
    </row>
    <row r="58" spans="1:12" ht="15.75" thickBot="1" x14ac:dyDescent="0.3">
      <c r="A58" s="23"/>
      <c r="B58" s="15"/>
      <c r="C58" s="11"/>
      <c r="D58" s="7" t="s">
        <v>32</v>
      </c>
      <c r="E58" s="50" t="s">
        <v>44</v>
      </c>
      <c r="F58" s="56">
        <v>37.5</v>
      </c>
      <c r="G58" s="57">
        <v>77.06</v>
      </c>
      <c r="H58" s="56">
        <v>2.1</v>
      </c>
      <c r="I58" s="57">
        <v>0.41</v>
      </c>
      <c r="J58" s="58">
        <v>16.239999999999998</v>
      </c>
      <c r="K58" s="50"/>
      <c r="L58" s="57"/>
    </row>
    <row r="59" spans="1:12" ht="15" x14ac:dyDescent="0.25">
      <c r="A59" s="23"/>
      <c r="B59" s="15"/>
      <c r="C59" s="11"/>
      <c r="D59" s="6"/>
      <c r="E59" s="49"/>
      <c r="F59" s="51"/>
      <c r="G59" s="54"/>
      <c r="H59" s="54"/>
      <c r="I59" s="55"/>
      <c r="J59" s="54"/>
      <c r="K59" s="42"/>
      <c r="L59" s="54"/>
    </row>
    <row r="60" spans="1:12" ht="15.75" thickBot="1" x14ac:dyDescent="0.3">
      <c r="A60" s="23"/>
      <c r="B60" s="15"/>
      <c r="C60" s="11"/>
      <c r="D60" s="6"/>
      <c r="E60" s="50"/>
      <c r="F60" s="52"/>
      <c r="G60" s="56"/>
      <c r="H60" s="56"/>
      <c r="I60" s="62"/>
      <c r="J60" s="57"/>
      <c r="K60" s="42"/>
      <c r="L60" s="57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872.5</v>
      </c>
      <c r="G61" s="19">
        <f t="shared" ref="G61" si="20">SUM(G52:G60)</f>
        <v>791.39999999999986</v>
      </c>
      <c r="H61" s="19">
        <f t="shared" ref="H61" si="21">SUM(H52:H60)</f>
        <v>31.27</v>
      </c>
      <c r="I61" s="19">
        <f t="shared" ref="I61" si="22">SUM(I52:I60)</f>
        <v>29.64</v>
      </c>
      <c r="J61" s="19">
        <f t="shared" ref="J61" si="23">SUM(J52:J60)</f>
        <v>659.88</v>
      </c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114" t="s">
        <v>4</v>
      </c>
      <c r="D62" s="115"/>
      <c r="E62" s="31"/>
      <c r="F62" s="32">
        <f>F51+F61</f>
        <v>1535.5</v>
      </c>
      <c r="G62" s="32">
        <f t="shared" ref="G62" si="24">G51+G61</f>
        <v>809.33999999999992</v>
      </c>
      <c r="H62" s="32">
        <f t="shared" ref="H62" si="25">H51+H61</f>
        <v>51.21</v>
      </c>
      <c r="I62" s="32">
        <f t="shared" ref="I62" si="26">I51+I61</f>
        <v>112.19</v>
      </c>
      <c r="J62" s="32">
        <f t="shared" ref="J62:L62" si="27">J51+J61</f>
        <v>1241.23</v>
      </c>
      <c r="K62" s="32"/>
      <c r="L62" s="32">
        <f t="shared" si="27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118</v>
      </c>
      <c r="F63" s="51">
        <v>170</v>
      </c>
      <c r="G63" s="51">
        <v>3</v>
      </c>
      <c r="H63" s="49"/>
      <c r="I63" s="61">
        <v>42</v>
      </c>
      <c r="J63" s="51">
        <v>180</v>
      </c>
      <c r="K63" s="49" t="s">
        <v>73</v>
      </c>
      <c r="L63" s="54"/>
    </row>
    <row r="64" spans="1:12" ht="15" x14ac:dyDescent="0.25">
      <c r="A64" s="23"/>
      <c r="B64" s="15"/>
      <c r="C64" s="11"/>
      <c r="D64" s="6"/>
      <c r="E64" s="49"/>
      <c r="F64" s="51"/>
      <c r="G64" s="54"/>
      <c r="H64" s="54"/>
      <c r="I64" s="63"/>
      <c r="J64" s="54"/>
      <c r="K64" s="49"/>
      <c r="L64" s="54"/>
    </row>
    <row r="65" spans="1:12" ht="15" x14ac:dyDescent="0.25">
      <c r="A65" s="23"/>
      <c r="B65" s="15"/>
      <c r="C65" s="11"/>
      <c r="D65" s="7" t="s">
        <v>22</v>
      </c>
      <c r="E65" s="110" t="s">
        <v>85</v>
      </c>
      <c r="F65" s="51">
        <v>200</v>
      </c>
      <c r="G65" s="54">
        <v>3.65</v>
      </c>
      <c r="H65" s="54">
        <v>4.58</v>
      </c>
      <c r="I65" s="55">
        <v>8.52</v>
      </c>
      <c r="J65" s="54">
        <v>89.85</v>
      </c>
      <c r="K65" s="49" t="s">
        <v>52</v>
      </c>
      <c r="L65" s="54"/>
    </row>
    <row r="66" spans="1:12" ht="15.75" thickBot="1" x14ac:dyDescent="0.3">
      <c r="A66" s="23"/>
      <c r="B66" s="15"/>
      <c r="C66" s="11"/>
      <c r="D66" s="7" t="s">
        <v>23</v>
      </c>
      <c r="E66" s="112" t="s">
        <v>70</v>
      </c>
      <c r="F66" s="113">
        <v>40</v>
      </c>
      <c r="G66" s="54">
        <v>3.39</v>
      </c>
      <c r="H66" s="59">
        <v>2.8</v>
      </c>
      <c r="I66" s="55">
        <v>16.98</v>
      </c>
      <c r="J66" s="54">
        <v>106.66</v>
      </c>
      <c r="K66" s="50" t="s">
        <v>74</v>
      </c>
      <c r="L66" s="54"/>
    </row>
    <row r="67" spans="1:12" ht="15.75" thickBot="1" x14ac:dyDescent="0.3">
      <c r="A67" s="23"/>
      <c r="B67" s="15"/>
      <c r="C67" s="11"/>
      <c r="D67" s="7" t="s">
        <v>24</v>
      </c>
      <c r="E67" s="111" t="s">
        <v>117</v>
      </c>
      <c r="F67" s="51">
        <v>100</v>
      </c>
      <c r="G67" s="57">
        <v>2.38</v>
      </c>
      <c r="H67" s="57">
        <v>7.52</v>
      </c>
      <c r="I67" s="58">
        <v>15.05</v>
      </c>
      <c r="J67" s="56">
        <v>137.4</v>
      </c>
      <c r="K67" s="42"/>
      <c r="L67" s="57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28">SUM(G63:G69)</f>
        <v>12.420000000000002</v>
      </c>
      <c r="H70" s="19">
        <f t="shared" ref="H70" si="29">SUM(H63:H69)</f>
        <v>14.899999999999999</v>
      </c>
      <c r="I70" s="19">
        <f t="shared" ref="I70" si="30">SUM(I63:I69)</f>
        <v>82.55</v>
      </c>
      <c r="J70" s="19">
        <f t="shared" ref="J70" si="31">SUM(J63:J69)</f>
        <v>513.91</v>
      </c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9" t="s">
        <v>151</v>
      </c>
      <c r="F71" s="51">
        <v>100</v>
      </c>
      <c r="G71" s="54">
        <v>1.05</v>
      </c>
      <c r="H71" s="54">
        <v>6.06</v>
      </c>
      <c r="I71" s="55">
        <v>6.15</v>
      </c>
      <c r="J71" s="54">
        <v>83.37</v>
      </c>
      <c r="K71" s="49" t="s">
        <v>72</v>
      </c>
      <c r="L71" s="54"/>
    </row>
    <row r="72" spans="1:12" ht="15" x14ac:dyDescent="0.25">
      <c r="A72" s="23"/>
      <c r="B72" s="15"/>
      <c r="C72" s="11"/>
      <c r="D72" s="7" t="s">
        <v>27</v>
      </c>
      <c r="E72" s="49" t="s">
        <v>148</v>
      </c>
      <c r="F72" s="51">
        <v>260</v>
      </c>
      <c r="G72" s="54">
        <v>8.58</v>
      </c>
      <c r="H72" s="54">
        <v>10.58</v>
      </c>
      <c r="I72" s="55">
        <v>17.86</v>
      </c>
      <c r="J72" s="54">
        <v>200.98</v>
      </c>
      <c r="K72" s="49"/>
      <c r="L72" s="54"/>
    </row>
    <row r="73" spans="1:12" ht="15" x14ac:dyDescent="0.25">
      <c r="A73" s="23"/>
      <c r="B73" s="15"/>
      <c r="C73" s="11"/>
      <c r="D73" s="7" t="s">
        <v>28</v>
      </c>
      <c r="E73" s="49" t="s">
        <v>77</v>
      </c>
      <c r="F73" s="51">
        <v>200</v>
      </c>
      <c r="G73" s="54">
        <v>13.95</v>
      </c>
      <c r="H73" s="54">
        <v>7.41</v>
      </c>
      <c r="I73" s="55">
        <v>7.63</v>
      </c>
      <c r="J73" s="54">
        <v>152.99</v>
      </c>
      <c r="K73" s="49" t="s">
        <v>119</v>
      </c>
      <c r="L73" s="54"/>
    </row>
    <row r="74" spans="1:12" ht="15" x14ac:dyDescent="0.25">
      <c r="A74" s="23"/>
      <c r="B74" s="15"/>
      <c r="C74" s="11"/>
      <c r="D74" s="7" t="s">
        <v>29</v>
      </c>
      <c r="E74" s="49"/>
      <c r="F74" s="51"/>
      <c r="G74" s="54"/>
      <c r="H74" s="54"/>
      <c r="I74" s="55"/>
      <c r="J74" s="54"/>
      <c r="K74" s="49"/>
      <c r="L74" s="54"/>
    </row>
    <row r="75" spans="1:12" ht="15" x14ac:dyDescent="0.25">
      <c r="A75" s="23"/>
      <c r="B75" s="15"/>
      <c r="C75" s="11"/>
      <c r="D75" s="7" t="s">
        <v>30</v>
      </c>
      <c r="E75" s="49" t="s">
        <v>78</v>
      </c>
      <c r="F75" s="51">
        <v>200</v>
      </c>
      <c r="G75" s="49">
        <v>8.3000000000000007</v>
      </c>
      <c r="H75" s="49">
        <v>0.5</v>
      </c>
      <c r="I75" s="55">
        <v>14.97</v>
      </c>
      <c r="J75" s="54">
        <v>59.88</v>
      </c>
      <c r="K75" s="49" t="s">
        <v>81</v>
      </c>
      <c r="L75" s="54"/>
    </row>
    <row r="76" spans="1:12" ht="15" x14ac:dyDescent="0.25">
      <c r="A76" s="23"/>
      <c r="B76" s="15"/>
      <c r="C76" s="11"/>
      <c r="D76" s="7" t="s">
        <v>31</v>
      </c>
      <c r="E76" s="49" t="s">
        <v>43</v>
      </c>
      <c r="F76" s="51">
        <v>30</v>
      </c>
      <c r="G76" s="54">
        <v>2.2799999999999998</v>
      </c>
      <c r="H76" s="54">
        <v>0.27</v>
      </c>
      <c r="I76" s="55">
        <v>14.91</v>
      </c>
      <c r="J76" s="54">
        <v>71.19</v>
      </c>
      <c r="K76" s="49"/>
      <c r="L76" s="54"/>
    </row>
    <row r="77" spans="1:12" ht="15.75" thickBot="1" x14ac:dyDescent="0.3">
      <c r="A77" s="23"/>
      <c r="B77" s="15"/>
      <c r="C77" s="11"/>
      <c r="D77" s="7" t="s">
        <v>32</v>
      </c>
      <c r="E77" s="50" t="s">
        <v>44</v>
      </c>
      <c r="F77" s="56">
        <v>37.5</v>
      </c>
      <c r="G77" s="56">
        <v>2.1</v>
      </c>
      <c r="H77" s="57">
        <v>0.41</v>
      </c>
      <c r="I77" s="58">
        <v>16.239999999999998</v>
      </c>
      <c r="J77" s="57">
        <v>77.06</v>
      </c>
      <c r="K77" s="42"/>
      <c r="L77" s="57"/>
    </row>
    <row r="78" spans="1:12" ht="15" x14ac:dyDescent="0.25">
      <c r="A78" s="23"/>
      <c r="B78" s="15"/>
      <c r="C78" s="11"/>
      <c r="D78" s="6"/>
      <c r="E78" s="64"/>
      <c r="F78" s="66"/>
      <c r="G78" s="68"/>
      <c r="H78" s="68"/>
      <c r="I78" s="69"/>
      <c r="J78" s="68"/>
      <c r="K78" s="64" t="s">
        <v>67</v>
      </c>
      <c r="L78" s="68"/>
    </row>
    <row r="79" spans="1:12" ht="15.75" thickBot="1" x14ac:dyDescent="0.3">
      <c r="A79" s="23"/>
      <c r="B79" s="15"/>
      <c r="C79" s="11"/>
      <c r="D79" s="6"/>
      <c r="E79" s="65"/>
      <c r="F79" s="67"/>
      <c r="G79" s="70"/>
      <c r="H79" s="70"/>
      <c r="I79" s="71"/>
      <c r="J79" s="72"/>
      <c r="K79" s="65" t="s">
        <v>58</v>
      </c>
      <c r="L79" s="7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827.5</v>
      </c>
      <c r="G80" s="19">
        <f t="shared" ref="G80" si="32">SUM(G71:G79)</f>
        <v>36.26</v>
      </c>
      <c r="H80" s="19">
        <f t="shared" ref="H80" si="33">SUM(H71:H79)</f>
        <v>25.23</v>
      </c>
      <c r="I80" s="19">
        <f t="shared" ref="I80" si="34">SUM(I71:I79)</f>
        <v>77.759999999999991</v>
      </c>
      <c r="J80" s="19">
        <f t="shared" ref="J80" si="35">SUM(J71:J79)</f>
        <v>645.47</v>
      </c>
      <c r="K80" s="25"/>
      <c r="L80" s="19"/>
    </row>
    <row r="81" spans="1:12" ht="15.75" customHeight="1" thickBot="1" x14ac:dyDescent="0.25">
      <c r="A81" s="29">
        <f>A63</f>
        <v>1</v>
      </c>
      <c r="B81" s="30">
        <f>B63</f>
        <v>4</v>
      </c>
      <c r="C81" s="114" t="s">
        <v>4</v>
      </c>
      <c r="D81" s="115"/>
      <c r="E81" s="31"/>
      <c r="F81" s="32">
        <f>F70+F80</f>
        <v>1337.5</v>
      </c>
      <c r="G81" s="32">
        <f t="shared" ref="G81" si="36">G70+G80</f>
        <v>48.68</v>
      </c>
      <c r="H81" s="32">
        <f t="shared" ref="H81" si="37">H70+H80</f>
        <v>40.129999999999995</v>
      </c>
      <c r="I81" s="32">
        <f t="shared" ref="I81" si="38">I70+I80</f>
        <v>160.31</v>
      </c>
      <c r="J81" s="32">
        <f t="shared" ref="J81:L81" si="39">J70+J80</f>
        <v>1159.3800000000001</v>
      </c>
      <c r="K81" s="32"/>
      <c r="L81" s="32">
        <f t="shared" si="39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64" t="s">
        <v>88</v>
      </c>
      <c r="F82" s="81">
        <v>203</v>
      </c>
      <c r="G82" s="82">
        <v>1.7</v>
      </c>
      <c r="H82" s="83"/>
      <c r="I82" s="84">
        <v>42.5</v>
      </c>
      <c r="J82" s="82">
        <v>176.8</v>
      </c>
      <c r="K82" s="64" t="s">
        <v>84</v>
      </c>
      <c r="L82" s="76"/>
    </row>
    <row r="83" spans="1:12" ht="15" x14ac:dyDescent="0.25">
      <c r="A83" s="23"/>
      <c r="B83" s="15"/>
      <c r="C83" s="11"/>
      <c r="D83" s="6"/>
      <c r="E83" s="40"/>
      <c r="F83" s="78"/>
      <c r="G83" s="78"/>
      <c r="H83" s="78"/>
      <c r="I83" s="78"/>
      <c r="J83" s="78"/>
      <c r="K83" s="80"/>
      <c r="L83" s="78"/>
    </row>
    <row r="84" spans="1:12" ht="15.75" thickBot="1" x14ac:dyDescent="0.3">
      <c r="A84" s="23"/>
      <c r="B84" s="15"/>
      <c r="C84" s="11"/>
      <c r="D84" s="7" t="s">
        <v>22</v>
      </c>
      <c r="E84" s="64" t="s">
        <v>98</v>
      </c>
      <c r="F84" s="85">
        <v>200</v>
      </c>
      <c r="G84" s="86">
        <v>0.2</v>
      </c>
      <c r="H84" s="77">
        <v>0.05</v>
      </c>
      <c r="I84" s="87">
        <v>5.0599999999999996</v>
      </c>
      <c r="J84" s="86">
        <v>21.5</v>
      </c>
      <c r="K84" s="64" t="s">
        <v>99</v>
      </c>
      <c r="L84" s="77"/>
    </row>
    <row r="85" spans="1:12" ht="15" x14ac:dyDescent="0.25">
      <c r="A85" s="23"/>
      <c r="B85" s="15"/>
      <c r="C85" s="11"/>
      <c r="D85" s="7" t="s">
        <v>23</v>
      </c>
      <c r="E85" s="64" t="s">
        <v>40</v>
      </c>
      <c r="F85" s="66">
        <v>45</v>
      </c>
      <c r="G85" s="68">
        <v>2.38</v>
      </c>
      <c r="H85" s="68">
        <v>7.52</v>
      </c>
      <c r="I85" s="69">
        <v>15.05</v>
      </c>
      <c r="J85" s="73">
        <v>137.4</v>
      </c>
      <c r="K85" s="79" t="s">
        <v>86</v>
      </c>
      <c r="L85" s="68"/>
    </row>
    <row r="86" spans="1:12" ht="15" x14ac:dyDescent="0.25">
      <c r="A86" s="23"/>
      <c r="B86" s="15"/>
      <c r="C86" s="11"/>
      <c r="D86" s="7" t="s">
        <v>24</v>
      </c>
      <c r="E86" s="64" t="s">
        <v>50</v>
      </c>
      <c r="F86" s="66">
        <v>170</v>
      </c>
      <c r="G86" s="68">
        <v>31.98</v>
      </c>
      <c r="H86" s="68">
        <v>12.93</v>
      </c>
      <c r="I86" s="69">
        <v>36.17</v>
      </c>
      <c r="J86" s="68">
        <v>188.97</v>
      </c>
      <c r="K86" s="64" t="s">
        <v>83</v>
      </c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618</v>
      </c>
      <c r="G89" s="19">
        <f t="shared" ref="G89" si="40">SUM(G82:G88)</f>
        <v>36.26</v>
      </c>
      <c r="H89" s="19">
        <f t="shared" ref="H89" si="41">SUM(H82:H88)</f>
        <v>20.5</v>
      </c>
      <c r="I89" s="19">
        <f t="shared" ref="I89" si="42">SUM(I82:I88)</f>
        <v>98.78</v>
      </c>
      <c r="J89" s="19">
        <f t="shared" ref="J89" si="43">SUM(J82:J88)</f>
        <v>524.67000000000007</v>
      </c>
      <c r="K89" s="25"/>
      <c r="L89" s="19"/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4" t="s">
        <v>152</v>
      </c>
      <c r="F90" s="66">
        <v>100</v>
      </c>
      <c r="G90" s="68">
        <v>0.61</v>
      </c>
      <c r="H90" s="68">
        <v>6.04</v>
      </c>
      <c r="I90" s="69">
        <v>3.25</v>
      </c>
      <c r="J90" s="68">
        <v>69.760000000000005</v>
      </c>
      <c r="K90" s="64" t="s">
        <v>79</v>
      </c>
      <c r="L90" s="68"/>
    </row>
    <row r="91" spans="1:12" ht="15" x14ac:dyDescent="0.25">
      <c r="A91" s="23"/>
      <c r="B91" s="15"/>
      <c r="C91" s="11"/>
      <c r="D91" s="7" t="s">
        <v>27</v>
      </c>
      <c r="E91" s="64" t="s">
        <v>110</v>
      </c>
      <c r="F91" s="66">
        <v>275</v>
      </c>
      <c r="G91" s="73">
        <v>8.9</v>
      </c>
      <c r="H91" s="68">
        <v>10.85</v>
      </c>
      <c r="I91" s="69">
        <v>15.25</v>
      </c>
      <c r="J91" s="68">
        <v>194.25</v>
      </c>
      <c r="K91" s="64"/>
      <c r="L91" s="68"/>
    </row>
    <row r="92" spans="1:12" ht="15" x14ac:dyDescent="0.25">
      <c r="A92" s="23"/>
      <c r="B92" s="15"/>
      <c r="C92" s="11"/>
      <c r="D92" s="7" t="s">
        <v>28</v>
      </c>
      <c r="E92" s="64" t="s">
        <v>120</v>
      </c>
      <c r="F92" s="81">
        <v>90</v>
      </c>
      <c r="G92" s="76">
        <v>4.18</v>
      </c>
      <c r="H92" s="76">
        <v>9.83</v>
      </c>
      <c r="I92" s="98">
        <v>39.619999999999997</v>
      </c>
      <c r="J92" s="76">
        <v>263.62</v>
      </c>
      <c r="K92" s="83" t="s">
        <v>80</v>
      </c>
      <c r="L92" s="76"/>
    </row>
    <row r="93" spans="1:12" ht="15" x14ac:dyDescent="0.25">
      <c r="A93" s="23"/>
      <c r="B93" s="15"/>
      <c r="C93" s="11"/>
      <c r="D93" s="7" t="s">
        <v>29</v>
      </c>
      <c r="E93" s="2" t="s">
        <v>149</v>
      </c>
      <c r="F93" s="78">
        <v>150</v>
      </c>
      <c r="G93" s="78">
        <v>3.59</v>
      </c>
      <c r="H93" s="78">
        <v>2.89</v>
      </c>
      <c r="I93" s="78">
        <v>12.98</v>
      </c>
      <c r="J93" s="78">
        <v>185</v>
      </c>
      <c r="K93" s="78" t="s">
        <v>122</v>
      </c>
      <c r="L93" s="78"/>
    </row>
    <row r="94" spans="1:12" ht="15" x14ac:dyDescent="0.25">
      <c r="A94" s="23"/>
      <c r="B94" s="15"/>
      <c r="C94" s="11"/>
      <c r="D94" s="7" t="s">
        <v>30</v>
      </c>
      <c r="E94" s="64" t="s">
        <v>121</v>
      </c>
      <c r="F94" s="93">
        <v>200</v>
      </c>
      <c r="G94" s="95">
        <v>0.12</v>
      </c>
      <c r="H94" s="95">
        <v>0.04</v>
      </c>
      <c r="I94" s="96">
        <v>16.55</v>
      </c>
      <c r="J94" s="95">
        <v>87.06</v>
      </c>
      <c r="K94" s="90" t="s">
        <v>81</v>
      </c>
      <c r="L94" s="95"/>
    </row>
    <row r="95" spans="1:12" ht="15" x14ac:dyDescent="0.25">
      <c r="A95" s="23"/>
      <c r="B95" s="15"/>
      <c r="C95" s="11"/>
      <c r="D95" s="7" t="s">
        <v>31</v>
      </c>
      <c r="E95" s="64" t="s">
        <v>43</v>
      </c>
      <c r="F95" s="66">
        <v>30</v>
      </c>
      <c r="G95" s="68">
        <v>2.2799999999999998</v>
      </c>
      <c r="H95" s="68">
        <v>0.27</v>
      </c>
      <c r="I95" s="69">
        <v>14.91</v>
      </c>
      <c r="J95" s="68">
        <v>71.19</v>
      </c>
      <c r="K95" s="64"/>
      <c r="L95" s="68"/>
    </row>
    <row r="96" spans="1:12" ht="15.75" thickBot="1" x14ac:dyDescent="0.3">
      <c r="A96" s="23"/>
      <c r="B96" s="15"/>
      <c r="C96" s="11"/>
      <c r="D96" s="7" t="s">
        <v>32</v>
      </c>
      <c r="E96" s="65" t="s">
        <v>44</v>
      </c>
      <c r="F96" s="70">
        <v>37.5</v>
      </c>
      <c r="G96" s="70">
        <v>2.1</v>
      </c>
      <c r="H96" s="72">
        <v>2.78</v>
      </c>
      <c r="I96" s="74">
        <v>16.239999999999998</v>
      </c>
      <c r="J96" s="72">
        <v>77.06</v>
      </c>
      <c r="K96" s="65"/>
      <c r="L96" s="72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.75" thickBot="1" x14ac:dyDescent="0.3">
      <c r="A98" s="23"/>
      <c r="B98" s="15"/>
      <c r="C98" s="11"/>
      <c r="D98" s="6"/>
      <c r="E98" s="65"/>
      <c r="F98" s="67"/>
      <c r="G98" s="70"/>
      <c r="H98" s="72"/>
      <c r="I98" s="74"/>
      <c r="J98" s="70"/>
      <c r="K98" s="42"/>
      <c r="L98" s="7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882.5</v>
      </c>
      <c r="G99" s="19">
        <f t="shared" ref="G99" si="44">SUM(G90:G98)</f>
        <v>21.780000000000005</v>
      </c>
      <c r="H99" s="19">
        <f t="shared" ref="H99" si="45">SUM(H90:H98)</f>
        <v>32.699999999999996</v>
      </c>
      <c r="I99" s="19">
        <f t="shared" ref="I99" si="46">SUM(I90:I98)</f>
        <v>118.79999999999998</v>
      </c>
      <c r="J99" s="19">
        <f t="shared" ref="J99" si="47">SUM(J90:J98)</f>
        <v>947.94</v>
      </c>
      <c r="K99" s="25"/>
      <c r="L99" s="19"/>
    </row>
    <row r="100" spans="1:12" ht="15.75" customHeight="1" thickBot="1" x14ac:dyDescent="0.25">
      <c r="A100" s="29">
        <f>A82</f>
        <v>1</v>
      </c>
      <c r="B100" s="30">
        <f>B82</f>
        <v>5</v>
      </c>
      <c r="C100" s="114" t="s">
        <v>4</v>
      </c>
      <c r="D100" s="115"/>
      <c r="E100" s="31"/>
      <c r="F100" s="32">
        <f>F89+F99</f>
        <v>1500.5</v>
      </c>
      <c r="G100" s="32">
        <f t="shared" ref="G100" si="48">G89+G99</f>
        <v>58.040000000000006</v>
      </c>
      <c r="H100" s="32">
        <f t="shared" ref="H100" si="49">H89+H99</f>
        <v>53.199999999999996</v>
      </c>
      <c r="I100" s="32">
        <f t="shared" ref="I100" si="50">I89+I99</f>
        <v>217.57999999999998</v>
      </c>
      <c r="J100" s="32">
        <f t="shared" ref="J100:L100" si="51">J89+J99</f>
        <v>1472.6100000000001</v>
      </c>
      <c r="K100" s="32"/>
      <c r="L100" s="32">
        <f t="shared" si="51"/>
        <v>0</v>
      </c>
    </row>
    <row r="101" spans="1:12" ht="15" x14ac:dyDescent="0.25">
      <c r="A101" s="20">
        <v>2</v>
      </c>
      <c r="B101" s="21">
        <v>6</v>
      </c>
      <c r="C101" s="22" t="s">
        <v>20</v>
      </c>
      <c r="D101" s="5" t="s">
        <v>21</v>
      </c>
      <c r="E101" s="64" t="s">
        <v>93</v>
      </c>
      <c r="F101" s="66">
        <v>210</v>
      </c>
      <c r="G101" s="68">
        <v>7.22</v>
      </c>
      <c r="H101" s="68">
        <v>10.66</v>
      </c>
      <c r="I101" s="69">
        <v>43.31</v>
      </c>
      <c r="J101" s="68">
        <v>298.08</v>
      </c>
      <c r="K101" s="64" t="s">
        <v>94</v>
      </c>
      <c r="L101" s="68">
        <v>16.52</v>
      </c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.75" thickBot="1" x14ac:dyDescent="0.3">
      <c r="A103" s="23"/>
      <c r="B103" s="15"/>
      <c r="C103" s="11"/>
      <c r="D103" s="7" t="s">
        <v>22</v>
      </c>
      <c r="E103" s="65" t="s">
        <v>51</v>
      </c>
      <c r="F103" s="67">
        <v>200</v>
      </c>
      <c r="G103" s="72">
        <v>3.39</v>
      </c>
      <c r="H103" s="70">
        <v>2.8</v>
      </c>
      <c r="I103" s="74">
        <v>16.98</v>
      </c>
      <c r="J103" s="72">
        <v>106.66</v>
      </c>
      <c r="K103" s="65" t="s">
        <v>52</v>
      </c>
      <c r="L103" s="41"/>
    </row>
    <row r="104" spans="1:12" ht="15" x14ac:dyDescent="0.25">
      <c r="A104" s="23"/>
      <c r="B104" s="15"/>
      <c r="C104" s="11"/>
      <c r="D104" s="7" t="s">
        <v>23</v>
      </c>
      <c r="E104" s="64" t="s">
        <v>70</v>
      </c>
      <c r="F104" s="66">
        <v>40</v>
      </c>
      <c r="G104" s="68">
        <v>2.38</v>
      </c>
      <c r="H104" s="68">
        <v>7.52</v>
      </c>
      <c r="I104" s="69">
        <v>15.05</v>
      </c>
      <c r="J104" s="73">
        <v>137.4</v>
      </c>
      <c r="K104" s="64" t="s">
        <v>74</v>
      </c>
      <c r="L104" s="41"/>
    </row>
    <row r="105" spans="1:12" ht="15" x14ac:dyDescent="0.25">
      <c r="A105" s="23"/>
      <c r="B105" s="15"/>
      <c r="C105" s="11"/>
      <c r="D105" s="7" t="s">
        <v>24</v>
      </c>
      <c r="E105" s="64" t="s">
        <v>59</v>
      </c>
      <c r="F105" s="66">
        <v>170</v>
      </c>
      <c r="G105" s="68">
        <v>0.68</v>
      </c>
      <c r="H105" s="68">
        <v>0.68</v>
      </c>
      <c r="I105" s="75">
        <v>15.3</v>
      </c>
      <c r="J105" s="68">
        <v>70.040000000000006</v>
      </c>
      <c r="K105" s="42"/>
      <c r="L105" s="68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73"/>
      <c r="K106" s="79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68"/>
      <c r="K107" s="64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52">SUM(G101:G107)</f>
        <v>13.669999999999998</v>
      </c>
      <c r="H108" s="19">
        <f t="shared" si="52"/>
        <v>21.66</v>
      </c>
      <c r="I108" s="19">
        <f t="shared" si="52"/>
        <v>90.64</v>
      </c>
      <c r="J108" s="19">
        <f t="shared" si="52"/>
        <v>612.17999999999995</v>
      </c>
      <c r="K108" s="25"/>
      <c r="L108" s="19"/>
    </row>
    <row r="109" spans="1:12" ht="15" x14ac:dyDescent="0.25">
      <c r="A109" s="26">
        <f>A101</f>
        <v>2</v>
      </c>
      <c r="B109" s="13">
        <f>B101</f>
        <v>6</v>
      </c>
      <c r="C109" s="10" t="s">
        <v>25</v>
      </c>
      <c r="D109" s="7" t="s">
        <v>26</v>
      </c>
      <c r="E109" s="64" t="s">
        <v>123</v>
      </c>
      <c r="F109" s="66">
        <v>75</v>
      </c>
      <c r="G109" s="68">
        <v>0.59</v>
      </c>
      <c r="H109" s="68">
        <v>0.16</v>
      </c>
      <c r="I109" s="69">
        <v>16.670000000000002</v>
      </c>
      <c r="J109" s="68">
        <v>70.45</v>
      </c>
      <c r="K109" s="42"/>
      <c r="L109" s="68"/>
    </row>
    <row r="110" spans="1:12" ht="15" x14ac:dyDescent="0.25">
      <c r="A110" s="23"/>
      <c r="B110" s="15"/>
      <c r="C110" s="11"/>
      <c r="D110" s="7" t="s">
        <v>27</v>
      </c>
      <c r="E110" s="64" t="s">
        <v>124</v>
      </c>
      <c r="F110" s="66">
        <v>285</v>
      </c>
      <c r="G110" s="73">
        <v>7.9</v>
      </c>
      <c r="H110" s="68">
        <v>9.09</v>
      </c>
      <c r="I110" s="69">
        <v>7.58</v>
      </c>
      <c r="J110" s="68">
        <v>143.72999999999999</v>
      </c>
      <c r="K110" s="64"/>
      <c r="L110" s="68"/>
    </row>
    <row r="111" spans="1:12" ht="15" x14ac:dyDescent="0.25">
      <c r="A111" s="23"/>
      <c r="B111" s="15"/>
      <c r="C111" s="11"/>
      <c r="D111" s="7" t="s">
        <v>28</v>
      </c>
      <c r="E111" s="64" t="s">
        <v>89</v>
      </c>
      <c r="F111" s="66">
        <v>100</v>
      </c>
      <c r="G111" s="68">
        <v>15.96</v>
      </c>
      <c r="H111" s="68">
        <v>5.87</v>
      </c>
      <c r="I111" s="69">
        <v>3.58</v>
      </c>
      <c r="J111" s="68">
        <v>131.02000000000001</v>
      </c>
      <c r="K111" s="64" t="s">
        <v>91</v>
      </c>
      <c r="L111" s="68"/>
    </row>
    <row r="112" spans="1:12" ht="15" x14ac:dyDescent="0.25">
      <c r="A112" s="23"/>
      <c r="B112" s="15"/>
      <c r="C112" s="11"/>
      <c r="D112" s="7" t="s">
        <v>29</v>
      </c>
      <c r="E112" s="64" t="s">
        <v>90</v>
      </c>
      <c r="F112" s="66">
        <v>150</v>
      </c>
      <c r="G112" s="68">
        <v>16.96</v>
      </c>
      <c r="H112" s="68">
        <v>4.9800000000000004</v>
      </c>
      <c r="I112" s="69">
        <v>37.409999999999997</v>
      </c>
      <c r="J112" s="68">
        <v>262.32</v>
      </c>
      <c r="K112" s="64" t="s">
        <v>92</v>
      </c>
      <c r="L112" s="68"/>
    </row>
    <row r="113" spans="1:12" ht="15" x14ac:dyDescent="0.25">
      <c r="A113" s="23"/>
      <c r="B113" s="15"/>
      <c r="C113" s="11"/>
      <c r="D113" s="7" t="s">
        <v>30</v>
      </c>
      <c r="E113" s="64" t="s">
        <v>105</v>
      </c>
      <c r="F113" s="66">
        <v>200</v>
      </c>
      <c r="G113" s="68">
        <v>0.12</v>
      </c>
      <c r="H113" s="68">
        <v>0.04</v>
      </c>
      <c r="I113" s="69">
        <v>16.55</v>
      </c>
      <c r="J113" s="68">
        <v>67.06</v>
      </c>
      <c r="K113" s="64" t="s">
        <v>81</v>
      </c>
      <c r="L113" s="68"/>
    </row>
    <row r="114" spans="1:12" ht="15" x14ac:dyDescent="0.25">
      <c r="A114" s="23"/>
      <c r="B114" s="15"/>
      <c r="C114" s="11"/>
      <c r="D114" s="7" t="s">
        <v>31</v>
      </c>
      <c r="E114" s="64" t="s">
        <v>43</v>
      </c>
      <c r="F114" s="66">
        <v>30</v>
      </c>
      <c r="G114" s="68">
        <v>2.2799999999999998</v>
      </c>
      <c r="H114" s="68">
        <v>0.27</v>
      </c>
      <c r="I114" s="69">
        <v>14.91</v>
      </c>
      <c r="J114" s="68">
        <v>71.19</v>
      </c>
      <c r="K114" s="64"/>
      <c r="L114" s="68"/>
    </row>
    <row r="115" spans="1:12" ht="15.75" thickBot="1" x14ac:dyDescent="0.3">
      <c r="A115" s="23"/>
      <c r="B115" s="15"/>
      <c r="C115" s="11"/>
      <c r="D115" s="7" t="s">
        <v>32</v>
      </c>
      <c r="E115" s="65" t="s">
        <v>44</v>
      </c>
      <c r="F115" s="70">
        <v>37.5</v>
      </c>
      <c r="G115" s="70">
        <v>2.1</v>
      </c>
      <c r="H115" s="72">
        <v>0.41</v>
      </c>
      <c r="I115" s="74">
        <v>16.239999999999998</v>
      </c>
      <c r="J115" s="72">
        <v>77.06</v>
      </c>
      <c r="K115" s="65"/>
      <c r="L115" s="72"/>
    </row>
    <row r="116" spans="1:12" ht="15" x14ac:dyDescent="0.25">
      <c r="A116" s="23"/>
      <c r="B116" s="15"/>
      <c r="C116" s="11"/>
      <c r="D116" s="6"/>
      <c r="E116" s="64"/>
      <c r="F116" s="66"/>
      <c r="G116" s="68"/>
      <c r="H116" s="66"/>
      <c r="I116" s="69"/>
      <c r="J116" s="73"/>
      <c r="K116" s="64"/>
      <c r="L116" s="68"/>
    </row>
    <row r="117" spans="1:12" ht="15.75" thickBot="1" x14ac:dyDescent="0.3">
      <c r="A117" s="23"/>
      <c r="B117" s="15"/>
      <c r="C117" s="11"/>
      <c r="D117" s="6"/>
      <c r="E117" s="65"/>
      <c r="F117" s="67"/>
      <c r="G117" s="70"/>
      <c r="H117" s="70"/>
      <c r="I117" s="71"/>
      <c r="J117" s="72"/>
      <c r="K117" s="65"/>
      <c r="L117" s="7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877.5</v>
      </c>
      <c r="G118" s="19">
        <f t="shared" ref="G118:J118" si="53">SUM(G109:G117)</f>
        <v>45.910000000000004</v>
      </c>
      <c r="H118" s="19">
        <f t="shared" si="53"/>
        <v>20.82</v>
      </c>
      <c r="I118" s="19">
        <f t="shared" si="53"/>
        <v>112.93999999999998</v>
      </c>
      <c r="J118" s="19">
        <f t="shared" si="53"/>
        <v>822.82999999999993</v>
      </c>
      <c r="K118" s="25"/>
      <c r="L118" s="19">
        <f t="shared" ref="L118" si="54">SUM(L109:L117)</f>
        <v>0</v>
      </c>
    </row>
    <row r="119" spans="1:12" ht="15.75" thickBot="1" x14ac:dyDescent="0.25">
      <c r="A119" s="29">
        <f>A101</f>
        <v>2</v>
      </c>
      <c r="B119" s="30">
        <f>B101</f>
        <v>6</v>
      </c>
      <c r="C119" s="114" t="s">
        <v>4</v>
      </c>
      <c r="D119" s="115"/>
      <c r="E119" s="31"/>
      <c r="F119" s="32">
        <f>F108+F118</f>
        <v>1497.5</v>
      </c>
      <c r="G119" s="32">
        <f t="shared" ref="G119" si="55">G108+G118</f>
        <v>59.58</v>
      </c>
      <c r="H119" s="32">
        <f t="shared" ref="H119" si="56">H108+H118</f>
        <v>42.480000000000004</v>
      </c>
      <c r="I119" s="32">
        <f t="shared" ref="I119" si="57">I108+I118</f>
        <v>203.57999999999998</v>
      </c>
      <c r="J119" s="32">
        <f t="shared" ref="J119:L119" si="58">J108+J118</f>
        <v>1435.0099999999998</v>
      </c>
      <c r="K119" s="32"/>
      <c r="L119" s="32">
        <f t="shared" si="58"/>
        <v>0</v>
      </c>
    </row>
    <row r="120" spans="1:12" ht="15" x14ac:dyDescent="0.25">
      <c r="A120" s="14">
        <v>2</v>
      </c>
      <c r="B120" s="15">
        <v>7</v>
      </c>
      <c r="C120" s="22" t="s">
        <v>20</v>
      </c>
      <c r="D120" s="5" t="s">
        <v>21</v>
      </c>
      <c r="E120" s="64" t="s">
        <v>125</v>
      </c>
      <c r="F120" s="66">
        <v>200</v>
      </c>
      <c r="G120" s="68">
        <v>7.22</v>
      </c>
      <c r="H120" s="68">
        <v>10.66</v>
      </c>
      <c r="I120" s="69">
        <v>43.31</v>
      </c>
      <c r="J120" s="68">
        <v>298.08</v>
      </c>
      <c r="K120" s="64" t="s">
        <v>94</v>
      </c>
      <c r="L120" s="68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.75" thickBot="1" x14ac:dyDescent="0.3">
      <c r="A122" s="14"/>
      <c r="B122" s="15"/>
      <c r="C122" s="11"/>
      <c r="D122" s="7" t="s">
        <v>22</v>
      </c>
      <c r="E122" s="65" t="s">
        <v>85</v>
      </c>
      <c r="F122" s="67">
        <v>200</v>
      </c>
      <c r="G122" s="72">
        <v>3.39</v>
      </c>
      <c r="H122" s="70">
        <v>2.8</v>
      </c>
      <c r="I122" s="74">
        <v>16.98</v>
      </c>
      <c r="J122" s="72">
        <v>106.66</v>
      </c>
      <c r="K122" s="65" t="s">
        <v>52</v>
      </c>
      <c r="L122" s="68"/>
    </row>
    <row r="123" spans="1:12" ht="15" x14ac:dyDescent="0.25">
      <c r="A123" s="14"/>
      <c r="B123" s="15"/>
      <c r="C123" s="11"/>
      <c r="D123" s="7" t="s">
        <v>23</v>
      </c>
      <c r="E123" s="64" t="s">
        <v>40</v>
      </c>
      <c r="F123" s="66">
        <v>45</v>
      </c>
      <c r="G123" s="68">
        <v>2.38</v>
      </c>
      <c r="H123" s="68">
        <v>7.52</v>
      </c>
      <c r="I123" s="69">
        <v>15.05</v>
      </c>
      <c r="J123" s="73">
        <v>137.4</v>
      </c>
      <c r="K123" s="64" t="s">
        <v>74</v>
      </c>
      <c r="L123" s="68"/>
    </row>
    <row r="124" spans="1:12" ht="15" x14ac:dyDescent="0.25">
      <c r="A124" s="14"/>
      <c r="B124" s="15"/>
      <c r="C124" s="11"/>
      <c r="D124" s="7" t="s">
        <v>24</v>
      </c>
      <c r="E124" s="64" t="s">
        <v>59</v>
      </c>
      <c r="F124" s="66">
        <v>170</v>
      </c>
      <c r="G124" s="68">
        <v>0.68</v>
      </c>
      <c r="H124" s="68">
        <v>0.68</v>
      </c>
      <c r="I124" s="75">
        <v>15.3</v>
      </c>
      <c r="J124" s="68">
        <v>70.040000000000006</v>
      </c>
      <c r="K124" s="42"/>
      <c r="L124" s="68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615</v>
      </c>
      <c r="G127" s="19">
        <f t="shared" ref="G127:J127" si="59">SUM(G120:G126)</f>
        <v>13.669999999999998</v>
      </c>
      <c r="H127" s="19">
        <f t="shared" si="59"/>
        <v>21.66</v>
      </c>
      <c r="I127" s="19">
        <f t="shared" si="59"/>
        <v>90.64</v>
      </c>
      <c r="J127" s="19">
        <f t="shared" si="59"/>
        <v>612.17999999999995</v>
      </c>
      <c r="K127" s="25"/>
      <c r="L127" s="19"/>
    </row>
    <row r="128" spans="1:12" ht="15" x14ac:dyDescent="0.25">
      <c r="A128" s="13">
        <f>A120</f>
        <v>2</v>
      </c>
      <c r="B128" s="13">
        <f>B120</f>
        <v>7</v>
      </c>
      <c r="C128" s="10" t="s">
        <v>25</v>
      </c>
      <c r="D128" s="7" t="s">
        <v>26</v>
      </c>
      <c r="E128" s="64" t="s">
        <v>126</v>
      </c>
      <c r="F128" s="66">
        <v>75</v>
      </c>
      <c r="G128" s="68">
        <v>0.59</v>
      </c>
      <c r="H128" s="68">
        <v>0.16</v>
      </c>
      <c r="I128" s="69">
        <v>16.670000000000002</v>
      </c>
      <c r="J128" s="68">
        <v>70.45</v>
      </c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64" t="s">
        <v>127</v>
      </c>
      <c r="F129" s="66">
        <v>285</v>
      </c>
      <c r="G129" s="73">
        <v>7.9</v>
      </c>
      <c r="H129" s="68">
        <v>9.09</v>
      </c>
      <c r="I129" s="69">
        <v>7.58</v>
      </c>
      <c r="J129" s="68">
        <v>143.72999999999999</v>
      </c>
      <c r="K129" s="64"/>
      <c r="L129" s="68"/>
    </row>
    <row r="130" spans="1:12" ht="15" x14ac:dyDescent="0.25">
      <c r="A130" s="14"/>
      <c r="B130" s="15"/>
      <c r="C130" s="11"/>
      <c r="D130" s="7" t="s">
        <v>28</v>
      </c>
      <c r="E130" s="64" t="s">
        <v>128</v>
      </c>
      <c r="F130" s="66">
        <v>90</v>
      </c>
      <c r="G130" s="68">
        <v>15.96</v>
      </c>
      <c r="H130" s="68">
        <v>5.87</v>
      </c>
      <c r="I130" s="69">
        <v>3.58</v>
      </c>
      <c r="J130" s="68">
        <v>131.02000000000001</v>
      </c>
      <c r="K130" s="64" t="s">
        <v>91</v>
      </c>
      <c r="L130" s="68"/>
    </row>
    <row r="131" spans="1:12" ht="15" x14ac:dyDescent="0.25">
      <c r="A131" s="14"/>
      <c r="B131" s="15"/>
      <c r="C131" s="11"/>
      <c r="D131" s="7" t="s">
        <v>29</v>
      </c>
      <c r="E131" s="64" t="s">
        <v>129</v>
      </c>
      <c r="F131" s="66">
        <v>150</v>
      </c>
      <c r="G131" s="68">
        <v>16.96</v>
      </c>
      <c r="H131" s="68">
        <v>4.9800000000000004</v>
      </c>
      <c r="I131" s="69">
        <v>37.409999999999997</v>
      </c>
      <c r="J131" s="68">
        <v>262.32</v>
      </c>
      <c r="K131" s="64" t="s">
        <v>92</v>
      </c>
      <c r="L131" s="68"/>
    </row>
    <row r="132" spans="1:12" ht="15" x14ac:dyDescent="0.25">
      <c r="A132" s="14"/>
      <c r="B132" s="15"/>
      <c r="C132" s="11"/>
      <c r="D132" s="7" t="s">
        <v>30</v>
      </c>
      <c r="E132" s="64" t="s">
        <v>42</v>
      </c>
      <c r="F132" s="66">
        <v>200</v>
      </c>
      <c r="G132" s="68">
        <v>0.12</v>
      </c>
      <c r="H132" s="68">
        <v>0.04</v>
      </c>
      <c r="I132" s="69">
        <v>16.55</v>
      </c>
      <c r="J132" s="68">
        <v>67.06</v>
      </c>
      <c r="K132" s="64" t="s">
        <v>81</v>
      </c>
      <c r="L132" s="68"/>
    </row>
    <row r="133" spans="1:12" ht="15" x14ac:dyDescent="0.25">
      <c r="A133" s="14"/>
      <c r="B133" s="15"/>
      <c r="C133" s="11"/>
      <c r="D133" s="7" t="s">
        <v>31</v>
      </c>
      <c r="E133" s="64" t="s">
        <v>43</v>
      </c>
      <c r="F133" s="66">
        <v>30</v>
      </c>
      <c r="G133" s="68">
        <v>2.2799999999999998</v>
      </c>
      <c r="H133" s="68">
        <v>0.27</v>
      </c>
      <c r="I133" s="69">
        <v>14.91</v>
      </c>
      <c r="J133" s="68">
        <v>71.19</v>
      </c>
      <c r="K133" s="64"/>
      <c r="L133" s="68"/>
    </row>
    <row r="134" spans="1:12" ht="15.75" thickBot="1" x14ac:dyDescent="0.3">
      <c r="A134" s="14"/>
      <c r="B134" s="15"/>
      <c r="C134" s="11"/>
      <c r="D134" s="7" t="s">
        <v>32</v>
      </c>
      <c r="E134" s="65" t="s">
        <v>44</v>
      </c>
      <c r="F134" s="70">
        <v>37.5</v>
      </c>
      <c r="G134" s="70">
        <v>2.1</v>
      </c>
      <c r="H134" s="72">
        <v>0.41</v>
      </c>
      <c r="I134" s="74">
        <v>16.239999999999998</v>
      </c>
      <c r="J134" s="72">
        <v>77.06</v>
      </c>
      <c r="K134" s="65"/>
      <c r="L134" s="72"/>
    </row>
    <row r="135" spans="1:12" ht="15" x14ac:dyDescent="0.25">
      <c r="A135" s="14"/>
      <c r="B135" s="15"/>
      <c r="C135" s="11"/>
      <c r="D135" s="6"/>
      <c r="E135" s="64"/>
      <c r="F135" s="66"/>
      <c r="G135" s="68"/>
      <c r="H135" s="66"/>
      <c r="I135" s="69"/>
      <c r="J135" s="73"/>
      <c r="K135" s="64"/>
      <c r="L135" s="68"/>
    </row>
    <row r="136" spans="1:12" ht="15.75" thickBot="1" x14ac:dyDescent="0.3">
      <c r="A136" s="14"/>
      <c r="B136" s="15"/>
      <c r="C136" s="11"/>
      <c r="D136" s="6"/>
      <c r="E136" s="65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867.5</v>
      </c>
      <c r="G137" s="19">
        <f t="shared" ref="G137:J137" si="60">SUM(G128:G136)</f>
        <v>45.910000000000004</v>
      </c>
      <c r="H137" s="19">
        <f t="shared" si="60"/>
        <v>20.82</v>
      </c>
      <c r="I137" s="19">
        <f t="shared" si="60"/>
        <v>112.93999999999998</v>
      </c>
      <c r="J137" s="19">
        <f t="shared" si="60"/>
        <v>822.82999999999993</v>
      </c>
      <c r="K137" s="25"/>
      <c r="L137" s="19">
        <f t="shared" ref="L137" si="61">SUM(L128:L136)</f>
        <v>0</v>
      </c>
    </row>
    <row r="138" spans="1:12" ht="15.75" thickBot="1" x14ac:dyDescent="0.25">
      <c r="A138" s="33">
        <f>A120</f>
        <v>2</v>
      </c>
      <c r="B138" s="33">
        <f>B120</f>
        <v>7</v>
      </c>
      <c r="C138" s="114" t="s">
        <v>4</v>
      </c>
      <c r="D138" s="115"/>
      <c r="E138" s="31"/>
      <c r="F138" s="32">
        <f>F127+F137</f>
        <v>1482.5</v>
      </c>
      <c r="G138" s="32">
        <f t="shared" ref="G138" si="62">G127+G137</f>
        <v>59.58</v>
      </c>
      <c r="H138" s="32">
        <f t="shared" ref="H138" si="63">H127+H137</f>
        <v>42.480000000000004</v>
      </c>
      <c r="I138" s="32">
        <f t="shared" ref="I138" si="64">I127+I137</f>
        <v>203.57999999999998</v>
      </c>
      <c r="J138" s="32">
        <f t="shared" ref="J138:L138" si="65">J127+J137</f>
        <v>1435.0099999999998</v>
      </c>
      <c r="K138" s="32"/>
      <c r="L138" s="32">
        <f t="shared" si="65"/>
        <v>0</v>
      </c>
    </row>
    <row r="139" spans="1:12" ht="15" x14ac:dyDescent="0.25">
      <c r="A139" s="20">
        <v>2</v>
      </c>
      <c r="B139" s="21">
        <v>8</v>
      </c>
      <c r="C139" s="22" t="s">
        <v>20</v>
      </c>
      <c r="D139" s="5" t="s">
        <v>21</v>
      </c>
      <c r="E139" s="64" t="s">
        <v>88</v>
      </c>
      <c r="F139" s="66">
        <v>203</v>
      </c>
      <c r="G139" s="68">
        <v>31.85</v>
      </c>
      <c r="H139" s="68">
        <v>16.21</v>
      </c>
      <c r="I139" s="75">
        <v>25.3</v>
      </c>
      <c r="J139" s="68">
        <v>94.51</v>
      </c>
      <c r="K139" s="64" t="s">
        <v>100</v>
      </c>
      <c r="L139" s="68"/>
    </row>
    <row r="140" spans="1:12" ht="15" x14ac:dyDescent="0.25">
      <c r="A140" s="23"/>
      <c r="B140" s="15"/>
      <c r="C140" s="11"/>
      <c r="D140" s="6"/>
      <c r="E140" s="64" t="s">
        <v>71</v>
      </c>
      <c r="F140" s="66">
        <v>48</v>
      </c>
      <c r="G140" s="68">
        <v>0.59</v>
      </c>
      <c r="H140" s="68">
        <v>0.16</v>
      </c>
      <c r="I140" s="69">
        <v>16.670000000000002</v>
      </c>
      <c r="J140" s="68">
        <v>70.45</v>
      </c>
      <c r="K140" s="64"/>
      <c r="L140" s="68"/>
    </row>
    <row r="141" spans="1:12" ht="15.75" thickBot="1" x14ac:dyDescent="0.3">
      <c r="A141" s="23"/>
      <c r="B141" s="15"/>
      <c r="C141" s="11"/>
      <c r="D141" s="7" t="s">
        <v>22</v>
      </c>
      <c r="E141" s="65" t="s">
        <v>98</v>
      </c>
      <c r="F141" s="67">
        <v>200</v>
      </c>
      <c r="G141" s="72">
        <v>1.65</v>
      </c>
      <c r="H141" s="70">
        <v>1.3</v>
      </c>
      <c r="I141" s="74">
        <v>7.46</v>
      </c>
      <c r="J141" s="72">
        <v>48.15</v>
      </c>
      <c r="K141" s="65" t="s">
        <v>99</v>
      </c>
      <c r="L141" s="72"/>
    </row>
    <row r="142" spans="1:12" ht="15.75" customHeight="1" x14ac:dyDescent="0.25">
      <c r="A142" s="23"/>
      <c r="B142" s="15"/>
      <c r="C142" s="11"/>
      <c r="D142" s="7" t="s">
        <v>23</v>
      </c>
      <c r="E142" s="64" t="s">
        <v>101</v>
      </c>
      <c r="F142" s="66">
        <v>60</v>
      </c>
      <c r="G142" s="73">
        <v>5.2</v>
      </c>
      <c r="H142" s="68">
        <v>3.02</v>
      </c>
      <c r="I142" s="69">
        <v>14.91</v>
      </c>
      <c r="J142" s="73">
        <v>107.6</v>
      </c>
      <c r="K142" s="42"/>
      <c r="L142" s="68"/>
    </row>
    <row r="143" spans="1:12" ht="15" x14ac:dyDescent="0.25">
      <c r="A143" s="23"/>
      <c r="B143" s="15"/>
      <c r="C143" s="11"/>
      <c r="D143" s="7" t="s">
        <v>24</v>
      </c>
      <c r="E143" s="64" t="s">
        <v>50</v>
      </c>
      <c r="F143" s="66">
        <v>170</v>
      </c>
      <c r="G143" s="68">
        <v>31.98</v>
      </c>
      <c r="H143" s="68">
        <v>12.93</v>
      </c>
      <c r="I143" s="69">
        <v>36.17</v>
      </c>
      <c r="J143" s="68">
        <v>188.97</v>
      </c>
      <c r="K143" s="64" t="s">
        <v>83</v>
      </c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681</v>
      </c>
      <c r="G146" s="19">
        <f t="shared" ref="G146:J146" si="66">SUM(G139:G145)</f>
        <v>71.27000000000001</v>
      </c>
      <c r="H146" s="19">
        <f t="shared" si="66"/>
        <v>33.620000000000005</v>
      </c>
      <c r="I146" s="19">
        <f t="shared" si="66"/>
        <v>100.51</v>
      </c>
      <c r="J146" s="19">
        <f t="shared" si="66"/>
        <v>509.68000000000006</v>
      </c>
      <c r="K146" s="25"/>
      <c r="L146" s="19"/>
    </row>
    <row r="147" spans="1:12" ht="15" x14ac:dyDescent="0.25">
      <c r="A147" s="26">
        <f>A139</f>
        <v>2</v>
      </c>
      <c r="B147" s="13">
        <f>B139</f>
        <v>8</v>
      </c>
      <c r="C147" s="10" t="s">
        <v>25</v>
      </c>
      <c r="D147" s="7" t="s">
        <v>26</v>
      </c>
      <c r="E147" s="64" t="s">
        <v>150</v>
      </c>
      <c r="F147" s="51">
        <v>100</v>
      </c>
      <c r="G147" s="54">
        <v>7.2</v>
      </c>
      <c r="H147" s="54">
        <v>1.18</v>
      </c>
      <c r="I147" s="54">
        <v>6.05</v>
      </c>
      <c r="J147" s="60">
        <v>3.6</v>
      </c>
      <c r="K147" s="49" t="s">
        <v>69</v>
      </c>
      <c r="L147" s="68"/>
    </row>
    <row r="148" spans="1:12" ht="30" x14ac:dyDescent="0.25">
      <c r="A148" s="23"/>
      <c r="B148" s="15"/>
      <c r="C148" s="11"/>
      <c r="D148" s="7" t="s">
        <v>27</v>
      </c>
      <c r="E148" s="64" t="s">
        <v>130</v>
      </c>
      <c r="F148" s="66">
        <v>285</v>
      </c>
      <c r="G148" s="68">
        <v>19.46</v>
      </c>
      <c r="H148" s="68">
        <v>23.75</v>
      </c>
      <c r="I148" s="69">
        <v>26.91</v>
      </c>
      <c r="J148" s="68">
        <v>399.23</v>
      </c>
      <c r="K148" s="64"/>
      <c r="L148" s="68"/>
    </row>
    <row r="149" spans="1:12" ht="30" x14ac:dyDescent="0.25">
      <c r="A149" s="23"/>
      <c r="B149" s="15"/>
      <c r="C149" s="11"/>
      <c r="D149" s="7" t="s">
        <v>28</v>
      </c>
      <c r="E149" s="64" t="s">
        <v>131</v>
      </c>
      <c r="F149" s="66">
        <v>90</v>
      </c>
      <c r="G149" s="68">
        <v>11.55</v>
      </c>
      <c r="H149" s="68">
        <v>12.47</v>
      </c>
      <c r="I149" s="69">
        <v>10.65</v>
      </c>
      <c r="J149" s="68">
        <v>101.07</v>
      </c>
      <c r="K149" s="64" t="s">
        <v>96</v>
      </c>
      <c r="L149" s="68"/>
    </row>
    <row r="150" spans="1:12" ht="15" x14ac:dyDescent="0.25">
      <c r="A150" s="23"/>
      <c r="B150" s="15"/>
      <c r="C150" s="11"/>
      <c r="D150" s="7" t="s">
        <v>29</v>
      </c>
      <c r="E150" s="64" t="s">
        <v>132</v>
      </c>
      <c r="F150" s="66">
        <v>150</v>
      </c>
      <c r="G150" s="68">
        <v>4.6500000000000004</v>
      </c>
      <c r="H150" s="68">
        <v>4.75</v>
      </c>
      <c r="I150" s="69">
        <v>24.86</v>
      </c>
      <c r="J150" s="73">
        <v>160.80000000000001</v>
      </c>
      <c r="K150" s="64" t="s">
        <v>97</v>
      </c>
      <c r="L150" s="68"/>
    </row>
    <row r="151" spans="1:12" ht="15" x14ac:dyDescent="0.25">
      <c r="A151" s="23"/>
      <c r="B151" s="15"/>
      <c r="C151" s="11"/>
      <c r="D151" s="7" t="s">
        <v>30</v>
      </c>
      <c r="E151" s="64" t="s">
        <v>78</v>
      </c>
      <c r="F151" s="66">
        <v>200</v>
      </c>
      <c r="G151" s="64"/>
      <c r="H151" s="64"/>
      <c r="I151" s="69">
        <v>20.66</v>
      </c>
      <c r="J151" s="68">
        <v>82.64</v>
      </c>
      <c r="K151" s="64" t="s">
        <v>49</v>
      </c>
      <c r="L151" s="68"/>
    </row>
    <row r="152" spans="1:12" ht="15" x14ac:dyDescent="0.25">
      <c r="A152" s="23"/>
      <c r="B152" s="15"/>
      <c r="C152" s="11"/>
      <c r="D152" s="7" t="s">
        <v>31</v>
      </c>
      <c r="E152" s="64" t="s">
        <v>43</v>
      </c>
      <c r="F152" s="66">
        <v>30</v>
      </c>
      <c r="G152" s="68">
        <v>2.2799999999999998</v>
      </c>
      <c r="H152" s="68">
        <v>0.27</v>
      </c>
      <c r="I152" s="69">
        <v>14.91</v>
      </c>
      <c r="J152" s="68">
        <v>71.19</v>
      </c>
      <c r="K152" s="64"/>
      <c r="L152" s="68"/>
    </row>
    <row r="153" spans="1:12" ht="15.75" thickBot="1" x14ac:dyDescent="0.3">
      <c r="A153" s="23"/>
      <c r="B153" s="15"/>
      <c r="C153" s="11"/>
      <c r="D153" s="7" t="s">
        <v>32</v>
      </c>
      <c r="E153" s="65" t="s">
        <v>44</v>
      </c>
      <c r="F153" s="70">
        <v>37.5</v>
      </c>
      <c r="G153" s="70">
        <v>2.1</v>
      </c>
      <c r="H153" s="72">
        <v>0.41</v>
      </c>
      <c r="I153" s="74">
        <v>16.239999999999998</v>
      </c>
      <c r="J153" s="72">
        <v>77.06</v>
      </c>
      <c r="K153" s="65"/>
      <c r="L153" s="72"/>
    </row>
    <row r="154" spans="1:12" ht="15" x14ac:dyDescent="0.25">
      <c r="A154" s="23"/>
      <c r="B154" s="15"/>
      <c r="C154" s="11"/>
      <c r="D154" s="6"/>
      <c r="E154" s="64"/>
      <c r="F154" s="66"/>
      <c r="G154" s="64"/>
      <c r="H154" s="64"/>
      <c r="I154" s="69"/>
      <c r="J154" s="68"/>
      <c r="K154" s="64"/>
      <c r="L154" s="68"/>
    </row>
    <row r="155" spans="1:12" ht="15.75" thickBot="1" x14ac:dyDescent="0.3">
      <c r="A155" s="23"/>
      <c r="B155" s="15"/>
      <c r="C155" s="11"/>
      <c r="D155" s="6"/>
      <c r="E155" s="65"/>
      <c r="F155" s="67"/>
      <c r="G155" s="70"/>
      <c r="H155" s="70"/>
      <c r="I155" s="71"/>
      <c r="J155" s="72"/>
      <c r="K155" s="65"/>
      <c r="L155" s="7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892.5</v>
      </c>
      <c r="G156" s="19">
        <f t="shared" ref="G156:J156" si="67">SUM(G147:G155)</f>
        <v>47.24</v>
      </c>
      <c r="H156" s="19">
        <f t="shared" si="67"/>
        <v>42.83</v>
      </c>
      <c r="I156" s="19">
        <f t="shared" si="67"/>
        <v>120.27999999999999</v>
      </c>
      <c r="J156" s="19">
        <f t="shared" si="67"/>
        <v>895.58999999999992</v>
      </c>
      <c r="K156" s="25"/>
      <c r="L156" s="19"/>
    </row>
    <row r="157" spans="1:12" ht="15.75" thickBot="1" x14ac:dyDescent="0.25">
      <c r="A157" s="29">
        <f>A139</f>
        <v>2</v>
      </c>
      <c r="B157" s="30">
        <f>B139</f>
        <v>8</v>
      </c>
      <c r="C157" s="114" t="s">
        <v>4</v>
      </c>
      <c r="D157" s="115"/>
      <c r="E157" s="31"/>
      <c r="F157" s="32">
        <f>F146+F156</f>
        <v>1573.5</v>
      </c>
      <c r="G157" s="32">
        <f t="shared" ref="G157" si="68">G146+G156</f>
        <v>118.51000000000002</v>
      </c>
      <c r="H157" s="32">
        <f t="shared" ref="H157" si="69">H146+H156</f>
        <v>76.45</v>
      </c>
      <c r="I157" s="32">
        <f t="shared" ref="I157" si="70">I146+I156</f>
        <v>220.79</v>
      </c>
      <c r="J157" s="32">
        <f t="shared" ref="J157:L157" si="71">J146+J156</f>
        <v>1405.27</v>
      </c>
      <c r="K157" s="32"/>
      <c r="L157" s="32">
        <f t="shared" si="71"/>
        <v>0</v>
      </c>
    </row>
    <row r="158" spans="1:12" ht="15" x14ac:dyDescent="0.25">
      <c r="A158" s="20">
        <v>2</v>
      </c>
      <c r="B158" s="21">
        <v>9</v>
      </c>
      <c r="C158" s="22" t="s">
        <v>20</v>
      </c>
      <c r="D158" s="5" t="s">
        <v>21</v>
      </c>
      <c r="E158" s="100" t="s">
        <v>137</v>
      </c>
      <c r="F158" s="73">
        <v>203</v>
      </c>
      <c r="G158" s="64">
        <v>2.2999999999999998</v>
      </c>
      <c r="H158" s="64">
        <v>6.9</v>
      </c>
      <c r="I158" s="88">
        <v>12.4</v>
      </c>
      <c r="J158" s="68">
        <v>67.44</v>
      </c>
      <c r="K158" s="64" t="s">
        <v>75</v>
      </c>
      <c r="L158" s="68"/>
    </row>
    <row r="159" spans="1:12" ht="15" x14ac:dyDescent="0.25">
      <c r="A159" s="23"/>
      <c r="B159" s="15"/>
      <c r="C159" s="11"/>
      <c r="D159" s="6"/>
      <c r="E159" s="64" t="s">
        <v>71</v>
      </c>
      <c r="F159" s="66">
        <v>48</v>
      </c>
      <c r="G159" s="68">
        <v>5.52</v>
      </c>
      <c r="H159" s="68">
        <v>5.04</v>
      </c>
      <c r="I159" s="88"/>
      <c r="J159" s="68">
        <v>81.19</v>
      </c>
      <c r="K159" s="64"/>
      <c r="L159" s="68"/>
    </row>
    <row r="160" spans="1:12" ht="15.75" thickBot="1" x14ac:dyDescent="0.3">
      <c r="A160" s="23"/>
      <c r="B160" s="15"/>
      <c r="C160" s="11"/>
      <c r="D160" s="7" t="s">
        <v>22</v>
      </c>
      <c r="E160" s="105" t="s">
        <v>136</v>
      </c>
      <c r="F160" s="66">
        <v>200</v>
      </c>
      <c r="G160" s="68">
        <v>2.2799999999999998</v>
      </c>
      <c r="H160" s="68">
        <v>0.27</v>
      </c>
      <c r="I160" s="69">
        <v>14.91</v>
      </c>
      <c r="J160" s="68">
        <v>298.08</v>
      </c>
      <c r="K160" s="64" t="s">
        <v>94</v>
      </c>
      <c r="L160" s="68"/>
    </row>
    <row r="161" spans="1:12" ht="15.75" thickBot="1" x14ac:dyDescent="0.3">
      <c r="A161" s="23"/>
      <c r="B161" s="15"/>
      <c r="C161" s="11"/>
      <c r="D161" s="7" t="s">
        <v>23</v>
      </c>
      <c r="E161" s="64" t="s">
        <v>43</v>
      </c>
      <c r="F161" s="66">
        <v>30</v>
      </c>
      <c r="G161" s="68">
        <v>7.22</v>
      </c>
      <c r="H161" s="68">
        <v>10.66</v>
      </c>
      <c r="I161" s="69">
        <v>43.31</v>
      </c>
      <c r="J161" s="72">
        <v>62.74</v>
      </c>
      <c r="K161" s="65" t="s">
        <v>67</v>
      </c>
      <c r="L161" s="68"/>
    </row>
    <row r="162" spans="1:12" ht="15.75" thickBot="1" x14ac:dyDescent="0.3">
      <c r="A162" s="23"/>
      <c r="B162" s="15"/>
      <c r="C162" s="11"/>
      <c r="D162" s="7" t="s">
        <v>24</v>
      </c>
      <c r="E162" s="100" t="s">
        <v>138</v>
      </c>
      <c r="F162" s="67">
        <v>140</v>
      </c>
      <c r="G162" s="72">
        <v>0.27</v>
      </c>
      <c r="H162" s="72">
        <v>0.06</v>
      </c>
      <c r="I162" s="74">
        <v>15.28</v>
      </c>
      <c r="J162" s="41"/>
      <c r="K162" s="42"/>
      <c r="L162" s="68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621</v>
      </c>
      <c r="G165" s="19">
        <f t="shared" ref="G165:J165" si="72">SUM(G158:G164)</f>
        <v>17.59</v>
      </c>
      <c r="H165" s="19">
        <f t="shared" si="72"/>
        <v>22.93</v>
      </c>
      <c r="I165" s="19">
        <f t="shared" si="72"/>
        <v>85.9</v>
      </c>
      <c r="J165" s="19">
        <f t="shared" si="72"/>
        <v>509.45</v>
      </c>
      <c r="K165" s="25"/>
      <c r="L165" s="19"/>
    </row>
    <row r="166" spans="1:12" ht="15" x14ac:dyDescent="0.25">
      <c r="A166" s="26">
        <f>A158</f>
        <v>2</v>
      </c>
      <c r="B166" s="13">
        <f>B158</f>
        <v>9</v>
      </c>
      <c r="C166" s="10" t="s">
        <v>25</v>
      </c>
      <c r="D166" s="99" t="s">
        <v>26</v>
      </c>
      <c r="E166" s="100" t="s">
        <v>76</v>
      </c>
      <c r="F166" s="101">
        <v>60</v>
      </c>
      <c r="G166" s="102">
        <v>0.37</v>
      </c>
      <c r="H166" s="102">
        <v>3.62</v>
      </c>
      <c r="I166" s="103">
        <v>1.95</v>
      </c>
      <c r="J166" s="102">
        <v>41.85</v>
      </c>
      <c r="K166" s="100" t="s">
        <v>79</v>
      </c>
      <c r="L166" s="68"/>
    </row>
    <row r="167" spans="1:12" ht="15" x14ac:dyDescent="0.25">
      <c r="A167" s="23"/>
      <c r="B167" s="15"/>
      <c r="C167" s="11"/>
      <c r="D167" s="99" t="s">
        <v>27</v>
      </c>
      <c r="E167" s="100" t="s">
        <v>133</v>
      </c>
      <c r="F167" s="101">
        <v>280</v>
      </c>
      <c r="G167" s="102">
        <v>8.58</v>
      </c>
      <c r="H167" s="102">
        <v>10.58</v>
      </c>
      <c r="I167" s="103">
        <v>17.86</v>
      </c>
      <c r="J167" s="102">
        <v>200.98</v>
      </c>
      <c r="K167" s="100"/>
      <c r="L167" s="68"/>
    </row>
    <row r="168" spans="1:12" ht="15" x14ac:dyDescent="0.25">
      <c r="A168" s="23"/>
      <c r="B168" s="15"/>
      <c r="C168" s="11"/>
      <c r="D168" s="99" t="s">
        <v>28</v>
      </c>
      <c r="E168" s="100" t="s">
        <v>134</v>
      </c>
      <c r="F168" s="101">
        <v>100</v>
      </c>
      <c r="G168" s="102">
        <v>4.45</v>
      </c>
      <c r="H168" s="104">
        <v>7.6</v>
      </c>
      <c r="I168" s="103">
        <v>5.54</v>
      </c>
      <c r="J168" s="102">
        <v>108.35</v>
      </c>
      <c r="K168" s="100" t="s">
        <v>102</v>
      </c>
      <c r="L168" s="68"/>
    </row>
    <row r="169" spans="1:12" ht="15" x14ac:dyDescent="0.25">
      <c r="A169" s="23"/>
      <c r="B169" s="15"/>
      <c r="C169" s="11"/>
      <c r="D169" s="99" t="s">
        <v>29</v>
      </c>
      <c r="E169" s="100" t="s">
        <v>41</v>
      </c>
      <c r="F169" s="101">
        <v>150</v>
      </c>
      <c r="G169" s="102">
        <v>3.31</v>
      </c>
      <c r="H169" s="102">
        <v>4.91</v>
      </c>
      <c r="I169" s="103">
        <v>22.12</v>
      </c>
      <c r="J169" s="102">
        <v>145.93</v>
      </c>
      <c r="K169" s="100" t="s">
        <v>56</v>
      </c>
      <c r="L169" s="68"/>
    </row>
    <row r="170" spans="1:12" ht="30" x14ac:dyDescent="0.25">
      <c r="A170" s="23"/>
      <c r="B170" s="15"/>
      <c r="C170" s="11"/>
      <c r="D170" s="99" t="s">
        <v>30</v>
      </c>
      <c r="E170" s="100" t="s">
        <v>135</v>
      </c>
      <c r="F170" s="101">
        <v>200</v>
      </c>
      <c r="G170" s="102">
        <v>0.51</v>
      </c>
      <c r="H170" s="102">
        <v>0.08</v>
      </c>
      <c r="I170" s="103">
        <v>19.38</v>
      </c>
      <c r="J170" s="102">
        <v>80.23</v>
      </c>
      <c r="K170" s="100" t="s">
        <v>87</v>
      </c>
      <c r="L170" s="68"/>
    </row>
    <row r="171" spans="1:12" ht="15" x14ac:dyDescent="0.25">
      <c r="A171" s="23"/>
      <c r="B171" s="15"/>
      <c r="C171" s="11"/>
      <c r="D171" s="99" t="s">
        <v>31</v>
      </c>
      <c r="E171" s="100" t="s">
        <v>43</v>
      </c>
      <c r="F171" s="101">
        <v>30</v>
      </c>
      <c r="G171" s="102">
        <v>2.2799999999999998</v>
      </c>
      <c r="H171" s="102">
        <v>0.27</v>
      </c>
      <c r="I171" s="103">
        <v>14.91</v>
      </c>
      <c r="J171" s="102">
        <v>71.19</v>
      </c>
      <c r="K171" s="100"/>
      <c r="L171" s="68"/>
    </row>
    <row r="172" spans="1:12" ht="15.75" thickBot="1" x14ac:dyDescent="0.3">
      <c r="A172" s="23"/>
      <c r="B172" s="15"/>
      <c r="C172" s="11"/>
      <c r="D172" s="99" t="s">
        <v>32</v>
      </c>
      <c r="E172" s="105" t="s">
        <v>44</v>
      </c>
      <c r="F172" s="106">
        <v>37.5</v>
      </c>
      <c r="G172" s="106">
        <v>2.1</v>
      </c>
      <c r="H172" s="107">
        <v>0.41</v>
      </c>
      <c r="I172" s="108">
        <v>16.239999999999998</v>
      </c>
      <c r="J172" s="107">
        <v>77.06</v>
      </c>
      <c r="K172" s="105"/>
      <c r="L172" s="72"/>
    </row>
    <row r="173" spans="1:12" ht="15.75" thickBot="1" x14ac:dyDescent="0.3">
      <c r="A173" s="23"/>
      <c r="B173" s="15"/>
      <c r="C173" s="11"/>
      <c r="D173" s="6"/>
      <c r="E173" s="65"/>
      <c r="F173" s="67"/>
      <c r="G173" s="72"/>
      <c r="H173" s="70"/>
      <c r="I173" s="74"/>
      <c r="J173" s="72"/>
      <c r="K173" s="65"/>
      <c r="L173" s="72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857.5</v>
      </c>
      <c r="G175" s="19">
        <f t="shared" ref="G175:J175" si="73">SUM(G166:G174)</f>
        <v>21.6</v>
      </c>
      <c r="H175" s="19">
        <f t="shared" si="73"/>
        <v>27.469999999999995</v>
      </c>
      <c r="I175" s="19">
        <f t="shared" si="73"/>
        <v>97.999999999999986</v>
      </c>
      <c r="J175" s="19">
        <f t="shared" si="73"/>
        <v>725.58999999999992</v>
      </c>
      <c r="K175" s="25"/>
      <c r="L175" s="19">
        <f t="shared" ref="L175" si="74">SUM(L166:L174)</f>
        <v>0</v>
      </c>
    </row>
    <row r="176" spans="1:12" ht="15.75" thickBot="1" x14ac:dyDescent="0.25">
      <c r="A176" s="29">
        <f>A158</f>
        <v>2</v>
      </c>
      <c r="B176" s="30">
        <f>B158</f>
        <v>9</v>
      </c>
      <c r="C176" s="114" t="s">
        <v>4</v>
      </c>
      <c r="D176" s="115"/>
      <c r="E176" s="31"/>
      <c r="F176" s="32">
        <f>F165+F175</f>
        <v>1478.5</v>
      </c>
      <c r="G176" s="32">
        <f t="shared" ref="G176" si="75">G165+G175</f>
        <v>39.19</v>
      </c>
      <c r="H176" s="32">
        <f t="shared" ref="H176" si="76">H165+H175</f>
        <v>50.399999999999991</v>
      </c>
      <c r="I176" s="32">
        <f t="shared" ref="I176" si="77">I165+I175</f>
        <v>183.89999999999998</v>
      </c>
      <c r="J176" s="32">
        <f t="shared" ref="J176:L176" si="78">J165+J175</f>
        <v>1235.04</v>
      </c>
      <c r="K176" s="32"/>
      <c r="L176" s="32">
        <f t="shared" si="78"/>
        <v>0</v>
      </c>
    </row>
    <row r="177" spans="1:12" ht="15" x14ac:dyDescent="0.25">
      <c r="A177" s="20">
        <v>2</v>
      </c>
      <c r="B177" s="21">
        <v>10</v>
      </c>
      <c r="C177" s="22" t="s">
        <v>20</v>
      </c>
      <c r="D177" s="5" t="s">
        <v>21</v>
      </c>
      <c r="E177" s="64" t="s">
        <v>103</v>
      </c>
      <c r="F177" s="73">
        <v>250</v>
      </c>
      <c r="G177" s="64">
        <v>2.2999999999999998</v>
      </c>
      <c r="H177" s="64">
        <v>6.9</v>
      </c>
      <c r="I177" s="88">
        <v>12.4</v>
      </c>
      <c r="J177" s="68">
        <v>67.44</v>
      </c>
      <c r="K177" s="64" t="s">
        <v>75</v>
      </c>
      <c r="L177" s="68"/>
    </row>
    <row r="178" spans="1:12" ht="15" x14ac:dyDescent="0.25">
      <c r="A178" s="23"/>
      <c r="B178" s="15"/>
      <c r="C178" s="11"/>
      <c r="D178" s="6"/>
      <c r="E178" s="64" t="s">
        <v>71</v>
      </c>
      <c r="F178" s="66">
        <v>48</v>
      </c>
      <c r="G178" s="68">
        <v>5.52</v>
      </c>
      <c r="H178" s="68">
        <v>5.04</v>
      </c>
      <c r="I178" s="88"/>
      <c r="J178" s="68">
        <v>81.19</v>
      </c>
      <c r="K178" s="64"/>
      <c r="L178" s="68"/>
    </row>
    <row r="179" spans="1:12" ht="15.75" thickBot="1" x14ac:dyDescent="0.3">
      <c r="A179" s="23"/>
      <c r="B179" s="15"/>
      <c r="C179" s="11"/>
      <c r="D179" s="7" t="s">
        <v>22</v>
      </c>
      <c r="E179" s="105" t="s">
        <v>136</v>
      </c>
      <c r="F179" s="66">
        <v>200</v>
      </c>
      <c r="G179" s="68">
        <v>2.2799999999999998</v>
      </c>
      <c r="H179" s="68">
        <v>0.27</v>
      </c>
      <c r="I179" s="69">
        <v>14.91</v>
      </c>
      <c r="J179" s="68">
        <v>298.08</v>
      </c>
      <c r="K179" s="64" t="s">
        <v>94</v>
      </c>
      <c r="L179" s="68"/>
    </row>
    <row r="180" spans="1:12" ht="15.75" thickBot="1" x14ac:dyDescent="0.3">
      <c r="A180" s="23"/>
      <c r="B180" s="15"/>
      <c r="C180" s="11"/>
      <c r="D180" s="7" t="s">
        <v>23</v>
      </c>
      <c r="E180" s="64" t="s">
        <v>43</v>
      </c>
      <c r="F180" s="66">
        <v>30</v>
      </c>
      <c r="G180" s="68">
        <v>7.22</v>
      </c>
      <c r="H180" s="68">
        <v>10.66</v>
      </c>
      <c r="I180" s="69">
        <v>43.31</v>
      </c>
      <c r="J180" s="72">
        <v>62.74</v>
      </c>
      <c r="K180" s="65" t="s">
        <v>67</v>
      </c>
      <c r="L180" s="68"/>
    </row>
    <row r="181" spans="1:12" ht="15.75" thickBot="1" x14ac:dyDescent="0.3">
      <c r="A181" s="23"/>
      <c r="B181" s="15"/>
      <c r="C181" s="11"/>
      <c r="D181" s="7" t="s">
        <v>24</v>
      </c>
      <c r="E181" s="64" t="s">
        <v>82</v>
      </c>
      <c r="F181" s="67">
        <v>140</v>
      </c>
      <c r="G181" s="72">
        <v>0.27</v>
      </c>
      <c r="H181" s="72">
        <v>0.06</v>
      </c>
      <c r="I181" s="74">
        <v>15.28</v>
      </c>
      <c r="J181" s="41"/>
      <c r="K181" s="42"/>
      <c r="L181" s="68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668</v>
      </c>
      <c r="G184" s="19">
        <f t="shared" ref="G184:J184" si="79">SUM(G177:G183)</f>
        <v>17.59</v>
      </c>
      <c r="H184" s="19">
        <f t="shared" si="79"/>
        <v>22.93</v>
      </c>
      <c r="I184" s="19">
        <f t="shared" si="79"/>
        <v>85.9</v>
      </c>
      <c r="J184" s="19">
        <f t="shared" si="79"/>
        <v>509.45</v>
      </c>
      <c r="K184" s="25"/>
      <c r="L184" s="19">
        <f t="shared" ref="L184" si="80">SUM(L177:L183)</f>
        <v>0</v>
      </c>
    </row>
    <row r="185" spans="1:12" ht="15" x14ac:dyDescent="0.25">
      <c r="A185" s="26">
        <f>A177</f>
        <v>2</v>
      </c>
      <c r="B185" s="13">
        <f>B177</f>
        <v>10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100" t="s">
        <v>139</v>
      </c>
      <c r="F186" s="66">
        <v>275</v>
      </c>
      <c r="G186" s="68">
        <v>14.47</v>
      </c>
      <c r="H186" s="68">
        <v>12.13</v>
      </c>
      <c r="I186" s="75">
        <v>10.5</v>
      </c>
      <c r="J186" s="68">
        <v>209.05</v>
      </c>
      <c r="K186" s="83"/>
      <c r="L186" s="68"/>
    </row>
    <row r="187" spans="1:12" ht="15" x14ac:dyDescent="0.25">
      <c r="A187" s="23"/>
      <c r="B187" s="15"/>
      <c r="C187" s="11"/>
      <c r="D187" s="7" t="s">
        <v>28</v>
      </c>
      <c r="E187" s="64" t="s">
        <v>104</v>
      </c>
      <c r="F187" s="81">
        <v>203</v>
      </c>
      <c r="G187" s="82">
        <v>14.9</v>
      </c>
      <c r="H187" s="76">
        <v>21.94</v>
      </c>
      <c r="I187" s="84">
        <v>34.4</v>
      </c>
      <c r="J187" s="92">
        <v>394.66</v>
      </c>
      <c r="K187" s="78"/>
      <c r="L187" s="97"/>
    </row>
    <row r="188" spans="1:12" ht="15" x14ac:dyDescent="0.25">
      <c r="A188" s="23"/>
      <c r="B188" s="15"/>
      <c r="C188" s="11"/>
      <c r="D188" s="7" t="s">
        <v>29</v>
      </c>
      <c r="E188" s="91"/>
      <c r="F188" s="78"/>
      <c r="G188" s="78"/>
      <c r="H188" s="78"/>
      <c r="I188" s="78"/>
      <c r="J188" s="78"/>
      <c r="K188" s="78"/>
      <c r="L188" s="78"/>
    </row>
    <row r="189" spans="1:12" ht="15" x14ac:dyDescent="0.25">
      <c r="A189" s="23"/>
      <c r="B189" s="15"/>
      <c r="C189" s="11"/>
      <c r="D189" s="7" t="s">
        <v>30</v>
      </c>
      <c r="E189" s="100" t="s">
        <v>140</v>
      </c>
      <c r="F189" s="93">
        <v>200</v>
      </c>
      <c r="G189" s="94">
        <v>0.5</v>
      </c>
      <c r="H189" s="95">
        <v>0.02</v>
      </c>
      <c r="I189" s="96">
        <v>19.43</v>
      </c>
      <c r="J189" s="95">
        <v>99.92</v>
      </c>
      <c r="K189" s="90" t="s">
        <v>106</v>
      </c>
      <c r="L189" s="95"/>
    </row>
    <row r="190" spans="1:12" ht="15" x14ac:dyDescent="0.25">
      <c r="A190" s="23"/>
      <c r="B190" s="15"/>
      <c r="C190" s="11"/>
      <c r="D190" s="7" t="s">
        <v>31</v>
      </c>
      <c r="E190" s="64" t="s">
        <v>43</v>
      </c>
      <c r="F190" s="66">
        <v>30</v>
      </c>
      <c r="G190" s="68">
        <v>2.2799999999999998</v>
      </c>
      <c r="H190" s="68">
        <v>0.27</v>
      </c>
      <c r="I190" s="69">
        <v>14.91</v>
      </c>
      <c r="J190" s="68">
        <v>71.19</v>
      </c>
      <c r="K190" s="64" t="s">
        <v>107</v>
      </c>
      <c r="L190" s="68"/>
    </row>
    <row r="191" spans="1:12" ht="15.75" thickBot="1" x14ac:dyDescent="0.3">
      <c r="A191" s="23"/>
      <c r="B191" s="15"/>
      <c r="C191" s="11"/>
      <c r="D191" s="7" t="s">
        <v>32</v>
      </c>
      <c r="E191" s="65" t="s">
        <v>44</v>
      </c>
      <c r="F191" s="72">
        <v>36.25</v>
      </c>
      <c r="G191" s="72">
        <v>2.0299999999999998</v>
      </c>
      <c r="H191" s="70">
        <v>0.4</v>
      </c>
      <c r="I191" s="89">
        <v>15.7</v>
      </c>
      <c r="J191" s="72">
        <v>74.489999999999995</v>
      </c>
      <c r="K191" s="64"/>
      <c r="L191" s="72"/>
    </row>
    <row r="192" spans="1:12" ht="15.75" thickBot="1" x14ac:dyDescent="0.3">
      <c r="A192" s="23"/>
      <c r="B192" s="15"/>
      <c r="C192" s="11"/>
      <c r="D192" s="6"/>
      <c r="E192" s="105"/>
      <c r="F192" s="67"/>
      <c r="G192" s="72"/>
      <c r="H192" s="72"/>
      <c r="I192" s="74"/>
      <c r="J192" s="72"/>
      <c r="K192" s="65"/>
      <c r="L192" s="72"/>
    </row>
    <row r="193" spans="1:12" ht="15.75" thickBot="1" x14ac:dyDescent="0.3">
      <c r="A193" s="23"/>
      <c r="B193" s="15"/>
      <c r="C193" s="11"/>
      <c r="D193" s="6"/>
      <c r="E193" s="65"/>
      <c r="F193" s="67"/>
      <c r="G193" s="70"/>
      <c r="H193" s="70"/>
      <c r="I193" s="71"/>
      <c r="J193" s="72"/>
      <c r="K193" s="65" t="s">
        <v>58</v>
      </c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744.25</v>
      </c>
      <c r="G194" s="19">
        <f t="shared" ref="G194:J194" si="81">SUM(G185:G193)</f>
        <v>34.18</v>
      </c>
      <c r="H194" s="19">
        <f t="shared" si="81"/>
        <v>34.760000000000005</v>
      </c>
      <c r="I194" s="19">
        <f t="shared" si="81"/>
        <v>94.94</v>
      </c>
      <c r="J194" s="19">
        <f t="shared" si="81"/>
        <v>849.31</v>
      </c>
      <c r="K194" s="25"/>
      <c r="L194" s="19">
        <f t="shared" ref="L194" si="82">SUM(L185:L193)</f>
        <v>0</v>
      </c>
    </row>
    <row r="195" spans="1:12" ht="15" x14ac:dyDescent="0.2">
      <c r="A195" s="29">
        <f>A177</f>
        <v>2</v>
      </c>
      <c r="B195" s="30">
        <f>B177</f>
        <v>10</v>
      </c>
      <c r="C195" s="114" t="s">
        <v>4</v>
      </c>
      <c r="D195" s="115"/>
      <c r="E195" s="31"/>
      <c r="F195" s="32">
        <f>F184+F194</f>
        <v>1412.25</v>
      </c>
      <c r="G195" s="32">
        <f t="shared" ref="G195" si="83">G184+G194</f>
        <v>51.769999999999996</v>
      </c>
      <c r="H195" s="32">
        <f t="shared" ref="H195" si="84">H184+H194</f>
        <v>57.690000000000005</v>
      </c>
      <c r="I195" s="32">
        <f t="shared" ref="I195" si="85">I184+I194</f>
        <v>180.84</v>
      </c>
      <c r="J195" s="32">
        <f t="shared" ref="J195:L195" si="86">J184+J194</f>
        <v>1358.76</v>
      </c>
      <c r="K195" s="32"/>
      <c r="L195" s="32">
        <f t="shared" si="86"/>
        <v>0</v>
      </c>
    </row>
    <row r="196" spans="1:12" x14ac:dyDescent="0.2">
      <c r="A196" s="27"/>
      <c r="B196" s="28"/>
      <c r="C196" s="116" t="s">
        <v>5</v>
      </c>
      <c r="D196" s="116"/>
      <c r="E196" s="116"/>
      <c r="F196" s="34">
        <f>(F24+F43+F62+F81+F100+F119+F138+F157+F176+F195)/(IF(F24=0,0,1)+IF(F43=0,0,1)+IF(F62=0,0,1)+IF(F81=0,0,1)+IF(F100=0,0,1)+IF(F119=0,0,1)+IF(F138=0,0,1)+IF(F157=0,0,1)+IF(F176=0,0,1)+IF(F195=0,0,1))</f>
        <v>1476.2750000000001</v>
      </c>
      <c r="G196" s="34">
        <f t="shared" ref="G196:J196" si="87">(G24+G43+G62+G81+G100+G119+G138+G157+G176+G195)/(IF(G24=0,0,1)+IF(G43=0,0,1)+IF(G62=0,0,1)+IF(G81=0,0,1)+IF(G100=0,0,1)+IF(G119=0,0,1)+IF(G138=0,0,1)+IF(G157=0,0,1)+IF(G176=0,0,1)+IF(G195=0,0,1))</f>
        <v>319.76</v>
      </c>
      <c r="H196" s="34">
        <f t="shared" si="87"/>
        <v>53.936</v>
      </c>
      <c r="I196" s="34">
        <f t="shared" si="87"/>
        <v>161.05999999999997</v>
      </c>
      <c r="J196" s="34">
        <f t="shared" si="87"/>
        <v>1254.808</v>
      </c>
      <c r="K196" s="34"/>
      <c r="L196" s="34" t="e">
        <f t="shared" ref="L196" si="88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electLockedCells="1" selectUnlockedCells="1"/>
  <customSheetViews>
    <customSheetView guid="{B123B2F7-A73B-421D-A24A-E50DEB413EB5}">
      <pane xSplit="4" ySplit="5" topLeftCell="E6" activePane="bottomRight" state="frozen"/>
      <selection pane="bottomRight" activeCell="E78" sqref="E78"/>
      <pageMargins left="0.7" right="0.7" top="0.75" bottom="0.75" header="0.3" footer="0.3"/>
      <pageSetup paperSize="9" orientation="portrait"/>
    </customSheetView>
  </customSheetViews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2025-09-15T06:21:29Z</dcterms:modified>
</cp:coreProperties>
</file>