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14" i="1" l="1"/>
  <c r="B14" i="1"/>
  <c r="F23" i="1"/>
  <c r="G23" i="1"/>
  <c r="H23" i="1"/>
  <c r="I23" i="1"/>
  <c r="J23" i="1"/>
  <c r="L23" i="1"/>
  <c r="B229" i="1" l="1"/>
  <c r="A229" i="1"/>
  <c r="L228" i="1"/>
  <c r="J228" i="1"/>
  <c r="I228" i="1"/>
  <c r="H228" i="1"/>
  <c r="G228" i="1"/>
  <c r="F228" i="1"/>
  <c r="B219" i="1"/>
  <c r="A219" i="1"/>
  <c r="L229" i="1"/>
  <c r="J218" i="1"/>
  <c r="J229" i="1" s="1"/>
  <c r="I218" i="1"/>
  <c r="H218" i="1"/>
  <c r="H229" i="1" s="1"/>
  <c r="G218" i="1"/>
  <c r="F218" i="1"/>
  <c r="B210" i="1"/>
  <c r="A210" i="1"/>
  <c r="L209" i="1"/>
  <c r="J209" i="1"/>
  <c r="I209" i="1"/>
  <c r="H209" i="1"/>
  <c r="G209" i="1"/>
  <c r="F209" i="1"/>
  <c r="B200" i="1"/>
  <c r="A200" i="1"/>
  <c r="J199" i="1"/>
  <c r="I199" i="1"/>
  <c r="H199" i="1"/>
  <c r="G199" i="1"/>
  <c r="F199" i="1"/>
  <c r="B107" i="1"/>
  <c r="B117" i="1"/>
  <c r="A117" i="1"/>
  <c r="L116" i="1"/>
  <c r="J116" i="1"/>
  <c r="I116" i="1"/>
  <c r="H116" i="1"/>
  <c r="G116" i="1"/>
  <c r="F116" i="1"/>
  <c r="A107" i="1"/>
  <c r="J106" i="1"/>
  <c r="I106" i="1"/>
  <c r="H106" i="1"/>
  <c r="G106" i="1"/>
  <c r="F106" i="1"/>
  <c r="I229" i="1" l="1"/>
  <c r="I210" i="1"/>
  <c r="H210" i="1"/>
  <c r="J210" i="1"/>
  <c r="L117" i="1"/>
  <c r="L210" i="1"/>
  <c r="H117" i="1"/>
  <c r="I117" i="1"/>
  <c r="J117" i="1"/>
  <c r="F210" i="1"/>
  <c r="G210" i="1"/>
  <c r="G229" i="1"/>
  <c r="G117" i="1"/>
  <c r="F229" i="1"/>
  <c r="F117" i="1"/>
  <c r="B192" i="1"/>
  <c r="A192" i="1"/>
  <c r="L191" i="1"/>
  <c r="J191" i="1"/>
  <c r="I191" i="1"/>
  <c r="H191" i="1"/>
  <c r="G191" i="1"/>
  <c r="F191" i="1"/>
  <c r="B182" i="1"/>
  <c r="A182" i="1"/>
  <c r="J181" i="1"/>
  <c r="I181" i="1"/>
  <c r="H181" i="1"/>
  <c r="G181" i="1"/>
  <c r="F181" i="1"/>
  <c r="B174" i="1"/>
  <c r="A174" i="1"/>
  <c r="L173" i="1"/>
  <c r="J173" i="1"/>
  <c r="I173" i="1"/>
  <c r="H173" i="1"/>
  <c r="G173" i="1"/>
  <c r="F173" i="1"/>
  <c r="B164" i="1"/>
  <c r="A164" i="1"/>
  <c r="L174" i="1"/>
  <c r="J163" i="1"/>
  <c r="J174" i="1" s="1"/>
  <c r="I163" i="1"/>
  <c r="I174" i="1" s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55" i="1"/>
  <c r="J144" i="1"/>
  <c r="J155" i="1" s="1"/>
  <c r="I144" i="1"/>
  <c r="I155" i="1" s="1"/>
  <c r="H144" i="1"/>
  <c r="H155" i="1" s="1"/>
  <c r="G144" i="1"/>
  <c r="G155" i="1" s="1"/>
  <c r="F144" i="1"/>
  <c r="F155" i="1" s="1"/>
  <c r="B136" i="1"/>
  <c r="A136" i="1"/>
  <c r="L135" i="1"/>
  <c r="J135" i="1"/>
  <c r="I135" i="1"/>
  <c r="H135" i="1"/>
  <c r="G135" i="1"/>
  <c r="F135" i="1"/>
  <c r="B126" i="1"/>
  <c r="A126" i="1"/>
  <c r="J125" i="1"/>
  <c r="I125" i="1"/>
  <c r="H125" i="1"/>
  <c r="G125" i="1"/>
  <c r="F125" i="1"/>
  <c r="B98" i="1"/>
  <c r="A98" i="1"/>
  <c r="L97" i="1"/>
  <c r="J97" i="1"/>
  <c r="I97" i="1"/>
  <c r="H97" i="1"/>
  <c r="G97" i="1"/>
  <c r="F97" i="1"/>
  <c r="B88" i="1"/>
  <c r="A88" i="1"/>
  <c r="J87" i="1"/>
  <c r="I87" i="1"/>
  <c r="H87" i="1"/>
  <c r="G87" i="1"/>
  <c r="F87" i="1"/>
  <c r="B79" i="1"/>
  <c r="A79" i="1"/>
  <c r="L78" i="1"/>
  <c r="J78" i="1"/>
  <c r="I78" i="1"/>
  <c r="H78" i="1"/>
  <c r="G78" i="1"/>
  <c r="F78" i="1"/>
  <c r="B69" i="1"/>
  <c r="A69" i="1"/>
  <c r="J68" i="1"/>
  <c r="I68" i="1"/>
  <c r="H68" i="1"/>
  <c r="G68" i="1"/>
  <c r="F68" i="1"/>
  <c r="B61" i="1"/>
  <c r="A61" i="1"/>
  <c r="L60" i="1"/>
  <c r="J60" i="1"/>
  <c r="I60" i="1"/>
  <c r="H60" i="1"/>
  <c r="G60" i="1"/>
  <c r="F60" i="1"/>
  <c r="B51" i="1"/>
  <c r="A51" i="1"/>
  <c r="L61" i="1"/>
  <c r="J50" i="1"/>
  <c r="J61" i="1" s="1"/>
  <c r="I50" i="1"/>
  <c r="I61" i="1" s="1"/>
  <c r="H50" i="1"/>
  <c r="G50" i="1"/>
  <c r="F50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G43" i="1" s="1"/>
  <c r="F32" i="1"/>
  <c r="F43" i="1" s="1"/>
  <c r="B24" i="1"/>
  <c r="A24" i="1"/>
  <c r="J13" i="1"/>
  <c r="I13" i="1"/>
  <c r="G13" i="1"/>
  <c r="G24" i="1" s="1"/>
  <c r="F13" i="1"/>
  <c r="F24" i="1" s="1"/>
  <c r="I43" i="1" l="1"/>
  <c r="F136" i="1"/>
  <c r="G136" i="1"/>
  <c r="H79" i="1"/>
  <c r="I192" i="1"/>
  <c r="F61" i="1"/>
  <c r="J79" i="1"/>
  <c r="F174" i="1"/>
  <c r="J192" i="1"/>
  <c r="H192" i="1"/>
  <c r="I79" i="1"/>
  <c r="L79" i="1"/>
  <c r="G174" i="1"/>
  <c r="L192" i="1"/>
  <c r="G61" i="1"/>
  <c r="H61" i="1"/>
  <c r="H174" i="1"/>
  <c r="H136" i="1"/>
  <c r="J136" i="1"/>
  <c r="I24" i="1"/>
  <c r="I136" i="1"/>
  <c r="F98" i="1"/>
  <c r="L24" i="1"/>
  <c r="G98" i="1"/>
  <c r="L136" i="1"/>
  <c r="H98" i="1"/>
  <c r="I98" i="1"/>
  <c r="F79" i="1"/>
  <c r="J98" i="1"/>
  <c r="F192" i="1"/>
  <c r="J24" i="1"/>
  <c r="G79" i="1"/>
  <c r="L98" i="1"/>
  <c r="G192" i="1"/>
  <c r="L230" i="1" l="1"/>
  <c r="J230" i="1"/>
  <c r="F230" i="1"/>
  <c r="G230" i="1"/>
  <c r="I230" i="1"/>
  <c r="H230" i="1"/>
</calcChain>
</file>

<file path=xl/sharedStrings.xml><?xml version="1.0" encoding="utf-8"?>
<sst xmlns="http://schemas.openxmlformats.org/spreadsheetml/2006/main" count="328" uniqueCount="119">
  <si>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</si>
  <si>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</si>
  <si>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</si>
  <si>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</si>
  <si>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</si>
  <si>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</si>
  <si>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</si>
  <si>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</si>
  <si>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</si>
  <si>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</si>
  <si>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</si>
  <si>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</si>
  <si>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</si>
  <si>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</si>
  <si>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</si>
  <si>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</si>
  <si>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</si>
  <si>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</si>
  <si>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</si>
  <si>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</si>
  <si>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</si>
  <si>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</si>
  <si>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</si>
  <si>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</si>
  <si>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</si>
  <si>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</si>
  <si>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</si>
  <si>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</si>
  <si>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</si>
  <si>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</si>
  <si>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</si>
  <si>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</si>
  <si>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</si>
  <si>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</si>
  <si>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</si>
  <si>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</si>
  <si>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</si>
  <si>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</si>
  <si>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</si>
  <si>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""</t>
  </si>
  <si>
    <t>Кадетская школа № 82 им. И.Маннанова"</t>
  </si>
  <si>
    <t>Директор</t>
  </si>
  <si>
    <t>Шарипова Э.Г.</t>
  </si>
  <si>
    <t>ноябрь</t>
  </si>
  <si>
    <t>Десерт фруктовый Яблоко</t>
  </si>
  <si>
    <t>Хлеб пшеничный</t>
  </si>
  <si>
    <t>Биточки рубленные</t>
  </si>
  <si>
    <t>Каша гречневая вязкая</t>
  </si>
  <si>
    <t>Компот из кураги с пряником</t>
  </si>
  <si>
    <t>451/04</t>
  </si>
  <si>
    <t>693/04</t>
  </si>
  <si>
    <t>638/04</t>
  </si>
  <si>
    <t>16,14</t>
  </si>
  <si>
    <t>Салат из свежей капусты</t>
  </si>
  <si>
    <t xml:space="preserve">Хлеб пшеничный </t>
  </si>
  <si>
    <t>Чай с сахаром и лимоном</t>
  </si>
  <si>
    <t>Тефтели с соусом</t>
  </si>
  <si>
    <t>Каша пшенная</t>
  </si>
  <si>
    <t>510/04</t>
  </si>
  <si>
    <t>685/04</t>
  </si>
  <si>
    <t>45/04</t>
  </si>
  <si>
    <t>Морковь тертая</t>
  </si>
  <si>
    <t>Бутерброд с сыром</t>
  </si>
  <si>
    <t>Чай с сахаром</t>
  </si>
  <si>
    <t xml:space="preserve">Запеканка из творога с повидлом </t>
  </si>
  <si>
    <t>363/04</t>
  </si>
  <si>
    <t>413/04</t>
  </si>
  <si>
    <t>Компот из сухофруктов</t>
  </si>
  <si>
    <t>Жаркое по-домашнему</t>
  </si>
  <si>
    <t>436/04</t>
  </si>
  <si>
    <t>Зразы школьные</t>
  </si>
  <si>
    <t>450/04</t>
  </si>
  <si>
    <t>Компот из изюма с печеньем</t>
  </si>
  <si>
    <t>Пюре из бобовых "Янтарное"</t>
  </si>
  <si>
    <t>514/04</t>
  </si>
  <si>
    <t>678/04</t>
  </si>
  <si>
    <t>Салат из свежих огурцов</t>
  </si>
  <si>
    <t>Толченики рыбные</t>
  </si>
  <si>
    <t>374/05</t>
  </si>
  <si>
    <t>Каша рисовая</t>
  </si>
  <si>
    <t>302/04</t>
  </si>
  <si>
    <t>Салат из квашеной капусты</t>
  </si>
  <si>
    <t>Чай с конфетой</t>
  </si>
  <si>
    <t>31/04</t>
  </si>
  <si>
    <t>Десерт фруктовый Груша</t>
  </si>
  <si>
    <t>0.2</t>
  </si>
  <si>
    <t>648/04</t>
  </si>
  <si>
    <t>Кисель фруктовый</t>
  </si>
  <si>
    <t>Каша гречневая</t>
  </si>
  <si>
    <t>Котлеты "Рябушка"</t>
  </si>
  <si>
    <t>431/04</t>
  </si>
  <si>
    <t>Салат Зайка</t>
  </si>
  <si>
    <t>36/03</t>
  </si>
  <si>
    <t>Гуляш из говядины</t>
  </si>
  <si>
    <t>440/04</t>
  </si>
  <si>
    <t>Рис отварной</t>
  </si>
  <si>
    <t>516/04</t>
  </si>
  <si>
    <t>Компот из свежих яблок</t>
  </si>
  <si>
    <t>Кофейный напиток с молоком</t>
  </si>
  <si>
    <t>692/04</t>
  </si>
  <si>
    <t>Рыба тушеная с овощами</t>
  </si>
  <si>
    <t>374/04</t>
  </si>
  <si>
    <t>Пюре картофельное</t>
  </si>
  <si>
    <t>520/04</t>
  </si>
  <si>
    <t>3.2</t>
  </si>
  <si>
    <t>Пельмени мясные отварные с маслом</t>
  </si>
  <si>
    <t>27.50</t>
  </si>
  <si>
    <t>441/04</t>
  </si>
  <si>
    <t xml:space="preserve">Чай с сахаром и с вафлей </t>
  </si>
  <si>
    <t>686/04</t>
  </si>
  <si>
    <t>Салат Бурячок</t>
  </si>
  <si>
    <t>31/03</t>
  </si>
  <si>
    <t>Чай сладкий с шоколадом</t>
  </si>
  <si>
    <t>Плов из говядины</t>
  </si>
  <si>
    <t>403/04</t>
  </si>
  <si>
    <t>Напиток из сухофруктов с вафлей</t>
  </si>
  <si>
    <t>Макаронные изделия отварные</t>
  </si>
  <si>
    <t>Колбасные изделия отварные (сосиски) с маслом</t>
  </si>
  <si>
    <t>508/04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</si>
</sst>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49" fontId="11" fillId="0" borderId="10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horizontal="center" vertical="top" wrapText="1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49" fontId="13" fillId="3" borderId="3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0" borderId="2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49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abSelected="1" workbookViewId="0">
      <pane xSplit="4" ySplit="5" topLeftCell="E113" activePane="bottomRight" state="frozen"/>
      <selection pane="topRight" activeCell="E1" sqref="E1"/>
      <selection pane="bottomLeft" activeCell="A6" sqref="A6"/>
      <selection pane="bottomRight" activeCell="P213" sqref="P21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B1" s="2" t="s">
        <v>40</v>
      </c>
      <c r="C1" s="73" t="s">
        <v>39</v>
      </c>
      <c r="D1" s="74"/>
      <c r="E1" s="74"/>
      <c r="F1" s="12" t="s">
        <v>16</v>
      </c>
      <c r="G1" s="2" t="s">
        <v>17</v>
      </c>
      <c r="H1" s="75" t="s">
        <v>41</v>
      </c>
      <c r="I1" s="75"/>
      <c r="J1" s="75"/>
      <c r="K1" s="75"/>
    </row>
    <row r="2" spans="1:12" ht="17.399999999999999" x14ac:dyDescent="0.25">
      <c r="A2" s="35" t="s">
        <v>6</v>
      </c>
      <c r="C2" s="2"/>
      <c r="G2" s="2" t="s">
        <v>18</v>
      </c>
      <c r="H2" s="75" t="s">
        <v>42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 t="s">
        <v>43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51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46</v>
      </c>
      <c r="F6" s="40">
        <v>90</v>
      </c>
      <c r="G6" s="40">
        <v>7.7</v>
      </c>
      <c r="H6" s="52">
        <v>9.5</v>
      </c>
      <c r="I6" s="40">
        <v>15.8</v>
      </c>
      <c r="J6" s="40">
        <v>154</v>
      </c>
      <c r="K6" s="57" t="s">
        <v>49</v>
      </c>
      <c r="L6" s="40"/>
    </row>
    <row r="7" spans="1:12" ht="14.4" x14ac:dyDescent="0.3">
      <c r="A7" s="23"/>
      <c r="B7" s="15"/>
      <c r="C7" s="11"/>
      <c r="D7" s="6" t="s">
        <v>29</v>
      </c>
      <c r="E7" s="42" t="s">
        <v>47</v>
      </c>
      <c r="F7" s="43">
        <v>150</v>
      </c>
      <c r="G7" s="43">
        <v>3.3</v>
      </c>
      <c r="H7" s="65">
        <v>3.8</v>
      </c>
      <c r="I7" s="43">
        <v>18.2</v>
      </c>
      <c r="J7" s="43">
        <v>156</v>
      </c>
      <c r="K7" s="58" t="s">
        <v>50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48</v>
      </c>
      <c r="F8" s="43">
        <v>250</v>
      </c>
      <c r="G8" s="53">
        <v>1.9</v>
      </c>
      <c r="H8" s="65">
        <v>2.6</v>
      </c>
      <c r="I8" s="43">
        <v>16.399999999999999</v>
      </c>
      <c r="J8" s="43">
        <v>156</v>
      </c>
      <c r="K8" s="58" t="s">
        <v>51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32</v>
      </c>
      <c r="G9" s="43">
        <v>2.2799999999999998</v>
      </c>
      <c r="H9" s="65">
        <v>0.24</v>
      </c>
      <c r="I9" s="43">
        <v>14.76</v>
      </c>
      <c r="J9" s="43">
        <v>71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44</v>
      </c>
      <c r="F10" s="43">
        <v>150</v>
      </c>
      <c r="G10" s="43">
        <v>1.1000000000000001</v>
      </c>
      <c r="H10" s="65">
        <v>0</v>
      </c>
      <c r="I10" s="43">
        <v>8.3000000000000007</v>
      </c>
      <c r="J10" s="43">
        <v>79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5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5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672</v>
      </c>
      <c r="G13" s="19">
        <f t="shared" ref="G13:J13" si="0">SUM(G6:G12)</f>
        <v>16.28</v>
      </c>
      <c r="H13" s="66">
        <v>16.14</v>
      </c>
      <c r="I13" s="19">
        <f t="shared" si="0"/>
        <v>73.459999999999994</v>
      </c>
      <c r="J13" s="19">
        <f t="shared" si="0"/>
        <v>616</v>
      </c>
      <c r="K13" s="25"/>
      <c r="L13" s="19"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5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5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5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5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5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5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5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5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5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54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672</v>
      </c>
      <c r="G24" s="32">
        <f>G13+G23</f>
        <v>16.28</v>
      </c>
      <c r="H24" s="59" t="s">
        <v>52</v>
      </c>
      <c r="I24" s="32">
        <f>I13+I23</f>
        <v>73.459999999999994</v>
      </c>
      <c r="J24" s="32">
        <f>J13+J23</f>
        <v>616</v>
      </c>
      <c r="K24" s="32"/>
      <c r="L24" s="32">
        <f>L13+L23</f>
        <v>74.77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63" t="s">
        <v>56</v>
      </c>
      <c r="F25" s="40">
        <v>110</v>
      </c>
      <c r="G25" s="40">
        <v>5.3</v>
      </c>
      <c r="H25" s="64">
        <v>8.4</v>
      </c>
      <c r="I25" s="40">
        <v>9.9</v>
      </c>
      <c r="J25" s="40">
        <v>232.6</v>
      </c>
      <c r="K25" s="57" t="s">
        <v>49</v>
      </c>
      <c r="L25" s="40"/>
    </row>
    <row r="26" spans="1:12" ht="14.4" x14ac:dyDescent="0.3">
      <c r="A26" s="14"/>
      <c r="B26" s="15"/>
      <c r="C26" s="11"/>
      <c r="D26" s="62" t="s">
        <v>29</v>
      </c>
      <c r="E26" s="61" t="s">
        <v>57</v>
      </c>
      <c r="F26" s="43">
        <v>150</v>
      </c>
      <c r="G26" s="43">
        <v>4.7</v>
      </c>
      <c r="H26" s="65">
        <v>4.3</v>
      </c>
      <c r="I26" s="43">
        <v>21.5</v>
      </c>
      <c r="J26" s="43">
        <v>136</v>
      </c>
      <c r="K26" s="58" t="s">
        <v>58</v>
      </c>
      <c r="L26" s="43"/>
    </row>
    <row r="27" spans="1:12" ht="14.4" x14ac:dyDescent="0.3">
      <c r="A27" s="14"/>
      <c r="B27" s="15"/>
      <c r="C27" s="11"/>
      <c r="D27" s="7" t="s">
        <v>22</v>
      </c>
      <c r="E27" s="61" t="s">
        <v>55</v>
      </c>
      <c r="F27" s="43">
        <v>207</v>
      </c>
      <c r="G27" s="43">
        <v>0.4</v>
      </c>
      <c r="H27" s="65">
        <v>0</v>
      </c>
      <c r="I27" s="43">
        <v>17.100000000000001</v>
      </c>
      <c r="J27" s="43">
        <v>61</v>
      </c>
      <c r="K27" s="58" t="s">
        <v>59</v>
      </c>
      <c r="L27" s="43"/>
    </row>
    <row r="28" spans="1:12" ht="14.4" x14ac:dyDescent="0.3">
      <c r="A28" s="14"/>
      <c r="B28" s="15"/>
      <c r="C28" s="11"/>
      <c r="D28" s="7" t="s">
        <v>23</v>
      </c>
      <c r="E28" s="61" t="s">
        <v>54</v>
      </c>
      <c r="F28" s="43">
        <v>32</v>
      </c>
      <c r="G28" s="43">
        <v>2.2799999999999998</v>
      </c>
      <c r="H28" s="65">
        <v>0.24</v>
      </c>
      <c r="I28" s="43">
        <v>14.76</v>
      </c>
      <c r="J28" s="43">
        <v>71</v>
      </c>
      <c r="K28" s="44"/>
      <c r="L28" s="43"/>
    </row>
    <row r="29" spans="1:12" ht="14.4" x14ac:dyDescent="0.3">
      <c r="A29" s="14"/>
      <c r="B29" s="15"/>
      <c r="C29" s="11"/>
      <c r="D29" s="60" t="s">
        <v>26</v>
      </c>
      <c r="E29" s="61" t="s">
        <v>53</v>
      </c>
      <c r="F29" s="43">
        <v>75</v>
      </c>
      <c r="G29" s="43">
        <v>2.92</v>
      </c>
      <c r="H29" s="65">
        <v>3.8</v>
      </c>
      <c r="I29" s="43">
        <v>3.84</v>
      </c>
      <c r="J29" s="43">
        <v>51.8</v>
      </c>
      <c r="K29" s="58" t="s">
        <v>60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5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5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574</v>
      </c>
      <c r="G32" s="19">
        <f t="shared" ref="G32" si="1">SUM(G25:G31)</f>
        <v>15.6</v>
      </c>
      <c r="H32" s="54">
        <f t="shared" ref="H32" si="2">SUM(H25:H31)</f>
        <v>16.739999999999998</v>
      </c>
      <c r="I32" s="19">
        <f t="shared" ref="I32" si="3">SUM(I25:I31)</f>
        <v>67.099999999999994</v>
      </c>
      <c r="J32" s="19">
        <f t="shared" ref="J32" si="4">SUM(J25:J31)</f>
        <v>552.4</v>
      </c>
      <c r="K32" s="25"/>
      <c r="L32" s="19"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5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5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5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5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5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5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5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5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5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5">SUM(G33:G41)</f>
        <v>0</v>
      </c>
      <c r="H42" s="54">
        <f t="shared" ref="H42" si="6">SUM(H33:H41)</f>
        <v>0</v>
      </c>
      <c r="I42" s="19">
        <f t="shared" ref="I42" si="7">SUM(I33:I41)</f>
        <v>0</v>
      </c>
      <c r="J42" s="19">
        <f t="shared" ref="J42:L42" si="8">SUM(J33:J41)</f>
        <v>0</v>
      </c>
      <c r="K42" s="25"/>
      <c r="L42" s="19">
        <f t="shared" si="8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574</v>
      </c>
      <c r="G43" s="32">
        <f t="shared" ref="G43" si="9">G32+G42</f>
        <v>15.6</v>
      </c>
      <c r="H43" s="55">
        <f t="shared" ref="H43" si="10">H32+H42</f>
        <v>16.739999999999998</v>
      </c>
      <c r="I43" s="32">
        <f t="shared" ref="I43" si="11">I32+I42</f>
        <v>67.099999999999994</v>
      </c>
      <c r="J43" s="32">
        <f t="shared" ref="J43:L43" si="12">J32+J42</f>
        <v>552.4</v>
      </c>
      <c r="K43" s="32"/>
      <c r="L43" s="32">
        <f t="shared" si="12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63" t="s">
        <v>64</v>
      </c>
      <c r="F44" s="40">
        <v>150</v>
      </c>
      <c r="G44" s="40">
        <v>14.9</v>
      </c>
      <c r="H44" s="64">
        <v>14.2</v>
      </c>
      <c r="I44" s="40">
        <v>52.4</v>
      </c>
      <c r="J44" s="40">
        <v>485</v>
      </c>
      <c r="K44" s="57" t="s">
        <v>65</v>
      </c>
      <c r="L44" s="40"/>
    </row>
    <row r="45" spans="1:12" ht="14.4" x14ac:dyDescent="0.3">
      <c r="A45" s="23"/>
      <c r="B45" s="15"/>
      <c r="C45" s="11"/>
      <c r="D45" s="7" t="s">
        <v>22</v>
      </c>
      <c r="E45" s="61" t="s">
        <v>63</v>
      </c>
      <c r="F45" s="43">
        <v>200</v>
      </c>
      <c r="G45" s="43">
        <v>1.1000000000000001</v>
      </c>
      <c r="H45" s="65">
        <v>1.1000000000000001</v>
      </c>
      <c r="I45" s="43">
        <v>8.1</v>
      </c>
      <c r="J45" s="43">
        <v>115</v>
      </c>
      <c r="K45" s="58" t="s">
        <v>59</v>
      </c>
      <c r="L45" s="43"/>
    </row>
    <row r="46" spans="1:12" ht="14.4" x14ac:dyDescent="0.3">
      <c r="A46" s="23"/>
      <c r="B46" s="15"/>
      <c r="C46" s="11"/>
      <c r="D46" s="7" t="s">
        <v>23</v>
      </c>
      <c r="E46" s="61" t="s">
        <v>62</v>
      </c>
      <c r="F46" s="43">
        <v>40</v>
      </c>
      <c r="G46" s="43">
        <v>2.2000000000000002</v>
      </c>
      <c r="H46" s="65">
        <v>3.8</v>
      </c>
      <c r="I46" s="43">
        <v>4.2</v>
      </c>
      <c r="J46" s="43">
        <v>71.7</v>
      </c>
      <c r="K46" s="44"/>
      <c r="L46" s="43"/>
    </row>
    <row r="47" spans="1:12" ht="14.4" x14ac:dyDescent="0.3">
      <c r="A47" s="23"/>
      <c r="B47" s="15"/>
      <c r="C47" s="11"/>
      <c r="D47" s="60" t="s">
        <v>26</v>
      </c>
      <c r="E47" s="61" t="s">
        <v>61</v>
      </c>
      <c r="F47" s="43">
        <v>120</v>
      </c>
      <c r="G47" s="43">
        <v>0.6</v>
      </c>
      <c r="H47" s="65">
        <v>0</v>
      </c>
      <c r="I47" s="43">
        <v>2.8</v>
      </c>
      <c r="J47" s="43">
        <v>12</v>
      </c>
      <c r="K47" s="58" t="s">
        <v>66</v>
      </c>
      <c r="L47" s="43"/>
    </row>
    <row r="48" spans="1:12" ht="14.4" x14ac:dyDescent="0.3">
      <c r="A48" s="23"/>
      <c r="B48" s="15"/>
      <c r="C48" s="11"/>
      <c r="D48" s="6"/>
      <c r="E48" s="42"/>
      <c r="F48" s="43"/>
      <c r="G48" s="43"/>
      <c r="H48" s="5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53"/>
      <c r="I49" s="43"/>
      <c r="J49" s="43"/>
      <c r="K49" s="44"/>
      <c r="L49" s="43"/>
    </row>
    <row r="50" spans="1:12" ht="14.4" x14ac:dyDescent="0.3">
      <c r="A50" s="24"/>
      <c r="B50" s="17"/>
      <c r="C50" s="8"/>
      <c r="D50" s="18" t="s">
        <v>33</v>
      </c>
      <c r="E50" s="9"/>
      <c r="F50" s="19">
        <f>SUM(F44:F49)</f>
        <v>510</v>
      </c>
      <c r="G50" s="19">
        <f>SUM(G44:G49)</f>
        <v>18.8</v>
      </c>
      <c r="H50" s="54">
        <f>SUM(H44:H49)</f>
        <v>19.099999999999998</v>
      </c>
      <c r="I50" s="19">
        <f>SUM(I44:I49)</f>
        <v>67.5</v>
      </c>
      <c r="J50" s="19">
        <f>SUM(J44:J49)</f>
        <v>683.7</v>
      </c>
      <c r="K50" s="25"/>
      <c r="L50" s="19">
        <v>74.77</v>
      </c>
    </row>
    <row r="51" spans="1:12" ht="14.4" x14ac:dyDescent="0.3">
      <c r="A51" s="26">
        <f>A44</f>
        <v>1</v>
      </c>
      <c r="B51" s="13">
        <f>B44</f>
        <v>3</v>
      </c>
      <c r="C51" s="10" t="s">
        <v>25</v>
      </c>
      <c r="D51" s="7" t="s">
        <v>26</v>
      </c>
      <c r="E51" s="42"/>
      <c r="F51" s="43"/>
      <c r="G51" s="43"/>
      <c r="H51" s="53"/>
      <c r="I51" s="43"/>
      <c r="J51" s="43"/>
      <c r="K51" s="44"/>
      <c r="L51" s="43"/>
    </row>
    <row r="52" spans="1:12" ht="14.4" x14ac:dyDescent="0.3">
      <c r="A52" s="23"/>
      <c r="B52" s="15"/>
      <c r="C52" s="11"/>
      <c r="D52" s="7" t="s">
        <v>27</v>
      </c>
      <c r="E52" s="42"/>
      <c r="F52" s="43"/>
      <c r="G52" s="43"/>
      <c r="H52" s="5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28</v>
      </c>
      <c r="E53" s="42"/>
      <c r="F53" s="43"/>
      <c r="G53" s="43"/>
      <c r="H53" s="5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29</v>
      </c>
      <c r="E54" s="42"/>
      <c r="F54" s="43"/>
      <c r="G54" s="43"/>
      <c r="H54" s="5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30</v>
      </c>
      <c r="E55" s="42"/>
      <c r="F55" s="43"/>
      <c r="G55" s="43"/>
      <c r="H55" s="5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31</v>
      </c>
      <c r="E56" s="42"/>
      <c r="F56" s="43"/>
      <c r="G56" s="43"/>
      <c r="H56" s="5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32</v>
      </c>
      <c r="E57" s="42"/>
      <c r="F57" s="43"/>
      <c r="G57" s="43"/>
      <c r="H57" s="5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6"/>
      <c r="E58" s="42"/>
      <c r="F58" s="43"/>
      <c r="G58" s="43"/>
      <c r="H58" s="5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53"/>
      <c r="I59" s="43"/>
      <c r="J59" s="43"/>
      <c r="K59" s="44"/>
      <c r="L59" s="43"/>
    </row>
    <row r="60" spans="1:12" ht="14.4" x14ac:dyDescent="0.3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13">SUM(G51:G59)</f>
        <v>0</v>
      </c>
      <c r="H60" s="54">
        <f t="shared" ref="H60" si="14">SUM(H51:H59)</f>
        <v>0</v>
      </c>
      <c r="I60" s="19">
        <f t="shared" ref="I60" si="15">SUM(I51:I59)</f>
        <v>0</v>
      </c>
      <c r="J60" s="19">
        <f t="shared" ref="J60:L60" si="16">SUM(J51:J59)</f>
        <v>0</v>
      </c>
      <c r="K60" s="25"/>
      <c r="L60" s="19">
        <f t="shared" si="16"/>
        <v>0</v>
      </c>
    </row>
    <row r="61" spans="1:12" ht="15.75" customHeight="1" x14ac:dyDescent="0.25">
      <c r="A61" s="29">
        <f>A44</f>
        <v>1</v>
      </c>
      <c r="B61" s="30">
        <f>B44</f>
        <v>3</v>
      </c>
      <c r="C61" s="71" t="s">
        <v>4</v>
      </c>
      <c r="D61" s="72"/>
      <c r="E61" s="31"/>
      <c r="F61" s="32">
        <f>F50+F60</f>
        <v>510</v>
      </c>
      <c r="G61" s="32">
        <f t="shared" ref="G61" si="17">G50+G60</f>
        <v>18.8</v>
      </c>
      <c r="H61" s="55">
        <f t="shared" ref="H61" si="18">H50+H60</f>
        <v>19.099999999999998</v>
      </c>
      <c r="I61" s="32">
        <f t="shared" ref="I61" si="19">I50+I60</f>
        <v>67.5</v>
      </c>
      <c r="J61" s="32">
        <f t="shared" ref="J61:L61" si="20">J50+J60</f>
        <v>683.7</v>
      </c>
      <c r="K61" s="32"/>
      <c r="L61" s="32">
        <f t="shared" si="20"/>
        <v>74.77</v>
      </c>
    </row>
    <row r="62" spans="1:12" ht="14.4" x14ac:dyDescent="0.3">
      <c r="A62" s="20">
        <v>1</v>
      </c>
      <c r="B62" s="21">
        <v>4</v>
      </c>
      <c r="C62" s="22" t="s">
        <v>20</v>
      </c>
      <c r="D62" s="5" t="s">
        <v>21</v>
      </c>
      <c r="E62" s="63" t="s">
        <v>68</v>
      </c>
      <c r="F62" s="40">
        <v>200</v>
      </c>
      <c r="G62" s="40">
        <v>12.3</v>
      </c>
      <c r="H62" s="64">
        <v>14.19</v>
      </c>
      <c r="I62" s="40">
        <v>34.299999999999997</v>
      </c>
      <c r="J62" s="40">
        <v>262</v>
      </c>
      <c r="K62" s="57" t="s">
        <v>69</v>
      </c>
      <c r="L62" s="40"/>
    </row>
    <row r="63" spans="1:12" ht="14.4" x14ac:dyDescent="0.3">
      <c r="A63" s="23"/>
      <c r="B63" s="15"/>
      <c r="C63" s="11"/>
      <c r="D63" s="7" t="s">
        <v>22</v>
      </c>
      <c r="E63" s="61" t="s">
        <v>67</v>
      </c>
      <c r="F63" s="43">
        <v>200</v>
      </c>
      <c r="G63" s="43">
        <v>1.4</v>
      </c>
      <c r="H63" s="65">
        <v>1.7</v>
      </c>
      <c r="I63" s="43">
        <v>23</v>
      </c>
      <c r="J63" s="43">
        <v>119</v>
      </c>
      <c r="K63" s="58" t="s">
        <v>51</v>
      </c>
      <c r="L63" s="43"/>
    </row>
    <row r="64" spans="1:12" ht="14.4" x14ac:dyDescent="0.3">
      <c r="A64" s="23"/>
      <c r="B64" s="15"/>
      <c r="C64" s="11"/>
      <c r="D64" s="7" t="s">
        <v>23</v>
      </c>
      <c r="E64" s="61" t="s">
        <v>45</v>
      </c>
      <c r="F64" s="43">
        <v>32</v>
      </c>
      <c r="G64" s="43">
        <v>2.2799999999999998</v>
      </c>
      <c r="H64" s="65">
        <v>0.24</v>
      </c>
      <c r="I64" s="43">
        <v>14.76</v>
      </c>
      <c r="J64" s="43">
        <v>71</v>
      </c>
      <c r="K64" s="44"/>
      <c r="L64" s="43"/>
    </row>
    <row r="65" spans="1:12" ht="14.4" x14ac:dyDescent="0.3">
      <c r="A65" s="23"/>
      <c r="B65" s="15"/>
      <c r="C65" s="11"/>
      <c r="D65" s="60" t="s">
        <v>26</v>
      </c>
      <c r="E65" s="61" t="s">
        <v>81</v>
      </c>
      <c r="F65" s="43">
        <v>75</v>
      </c>
      <c r="G65" s="43">
        <v>1.1000000000000001</v>
      </c>
      <c r="H65" s="65">
        <v>3.2</v>
      </c>
      <c r="I65" s="43">
        <v>4.5</v>
      </c>
      <c r="J65" s="43">
        <v>61</v>
      </c>
      <c r="K65" s="58" t="s">
        <v>83</v>
      </c>
      <c r="L65" s="43"/>
    </row>
    <row r="66" spans="1:12" ht="14.4" x14ac:dyDescent="0.3">
      <c r="A66" s="23"/>
      <c r="B66" s="15"/>
      <c r="C66" s="11"/>
      <c r="D66" s="6"/>
      <c r="E66" s="42"/>
      <c r="F66" s="43"/>
      <c r="G66" s="43"/>
      <c r="H66" s="5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6"/>
      <c r="E67" s="42"/>
      <c r="F67" s="43"/>
      <c r="G67" s="43"/>
      <c r="H67" s="53"/>
      <c r="I67" s="43"/>
      <c r="J67" s="43"/>
      <c r="K67" s="44"/>
      <c r="L67" s="43"/>
    </row>
    <row r="68" spans="1:12" ht="14.4" x14ac:dyDescent="0.3">
      <c r="A68" s="24"/>
      <c r="B68" s="17"/>
      <c r="C68" s="8"/>
      <c r="D68" s="18" t="s">
        <v>33</v>
      </c>
      <c r="E68" s="9"/>
      <c r="F68" s="19">
        <f>SUM(F62:F67)</f>
        <v>507</v>
      </c>
      <c r="G68" s="19">
        <f>SUM(G62:G67)</f>
        <v>17.080000000000002</v>
      </c>
      <c r="H68" s="54">
        <f>SUM(H62:H67)</f>
        <v>19.329999999999998</v>
      </c>
      <c r="I68" s="19">
        <f>SUM(I62:I67)</f>
        <v>76.56</v>
      </c>
      <c r="J68" s="19">
        <f>SUM(J62:J67)</f>
        <v>513</v>
      </c>
      <c r="K68" s="25"/>
      <c r="L68" s="19">
        <v>74.77</v>
      </c>
    </row>
    <row r="69" spans="1:12" ht="14.4" x14ac:dyDescent="0.3">
      <c r="A69" s="26">
        <f>A62</f>
        <v>1</v>
      </c>
      <c r="B69" s="13">
        <f>B62</f>
        <v>4</v>
      </c>
      <c r="C69" s="10" t="s">
        <v>25</v>
      </c>
      <c r="D69" s="7" t="s">
        <v>26</v>
      </c>
      <c r="E69" s="42"/>
      <c r="F69" s="43"/>
      <c r="G69" s="43"/>
      <c r="H69" s="5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7" t="s">
        <v>27</v>
      </c>
      <c r="E70" s="42"/>
      <c r="F70" s="43"/>
      <c r="G70" s="43"/>
      <c r="H70" s="5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28</v>
      </c>
      <c r="E71" s="42"/>
      <c r="F71" s="43"/>
      <c r="G71" s="43"/>
      <c r="H71" s="5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29</v>
      </c>
      <c r="E72" s="42"/>
      <c r="F72" s="43"/>
      <c r="G72" s="43"/>
      <c r="H72" s="5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30</v>
      </c>
      <c r="E73" s="42"/>
      <c r="F73" s="43"/>
      <c r="G73" s="43"/>
      <c r="H73" s="5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31</v>
      </c>
      <c r="E74" s="42"/>
      <c r="F74" s="43"/>
      <c r="G74" s="43"/>
      <c r="H74" s="5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32</v>
      </c>
      <c r="E75" s="42"/>
      <c r="F75" s="43"/>
      <c r="G75" s="43"/>
      <c r="H75" s="5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6"/>
      <c r="E76" s="42"/>
      <c r="F76" s="43"/>
      <c r="G76" s="43"/>
      <c r="H76" s="5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6"/>
      <c r="E77" s="42"/>
      <c r="F77" s="43"/>
      <c r="G77" s="43"/>
      <c r="H77" s="53"/>
      <c r="I77" s="43"/>
      <c r="J77" s="43"/>
      <c r="K77" s="44"/>
      <c r="L77" s="43"/>
    </row>
    <row r="78" spans="1:12" ht="14.4" x14ac:dyDescent="0.3">
      <c r="A78" s="24"/>
      <c r="B78" s="17"/>
      <c r="C78" s="8"/>
      <c r="D78" s="18" t="s">
        <v>33</v>
      </c>
      <c r="E78" s="9"/>
      <c r="F78" s="19">
        <f>SUM(F69:F77)</f>
        <v>0</v>
      </c>
      <c r="G78" s="19">
        <f t="shared" ref="G78" si="21">SUM(G69:G77)</f>
        <v>0</v>
      </c>
      <c r="H78" s="54">
        <f t="shared" ref="H78" si="22">SUM(H69:H77)</f>
        <v>0</v>
      </c>
      <c r="I78" s="19">
        <f t="shared" ref="I78" si="23">SUM(I69:I77)</f>
        <v>0</v>
      </c>
      <c r="J78" s="19">
        <f t="shared" ref="J78:L78" si="24">SUM(J69:J77)</f>
        <v>0</v>
      </c>
      <c r="K78" s="25"/>
      <c r="L78" s="19">
        <f t="shared" si="24"/>
        <v>0</v>
      </c>
    </row>
    <row r="79" spans="1:12" ht="15.75" customHeight="1" x14ac:dyDescent="0.25">
      <c r="A79" s="29">
        <f>A62</f>
        <v>1</v>
      </c>
      <c r="B79" s="30">
        <f>B62</f>
        <v>4</v>
      </c>
      <c r="C79" s="71" t="s">
        <v>4</v>
      </c>
      <c r="D79" s="72"/>
      <c r="E79" s="31"/>
      <c r="F79" s="32">
        <f>F68+F78</f>
        <v>507</v>
      </c>
      <c r="G79" s="32">
        <f t="shared" ref="G79" si="25">G68+G78</f>
        <v>17.080000000000002</v>
      </c>
      <c r="H79" s="55">
        <f t="shared" ref="H79" si="26">H68+H78</f>
        <v>19.329999999999998</v>
      </c>
      <c r="I79" s="32">
        <f t="shared" ref="I79" si="27">I68+I78</f>
        <v>76.56</v>
      </c>
      <c r="J79" s="32">
        <f t="shared" ref="J79:L79" si="28">J68+J78</f>
        <v>513</v>
      </c>
      <c r="K79" s="32"/>
      <c r="L79" s="32">
        <f t="shared" si="28"/>
        <v>74.77</v>
      </c>
    </row>
    <row r="80" spans="1:12" ht="14.4" x14ac:dyDescent="0.3">
      <c r="A80" s="20">
        <v>1</v>
      </c>
      <c r="B80" s="21">
        <v>5</v>
      </c>
      <c r="C80" s="22" t="s">
        <v>20</v>
      </c>
      <c r="D80" s="67" t="s">
        <v>21</v>
      </c>
      <c r="E80" s="63" t="s">
        <v>73</v>
      </c>
      <c r="F80" s="40">
        <v>150</v>
      </c>
      <c r="G80" s="40">
        <v>3.9</v>
      </c>
      <c r="H80" s="64">
        <v>6</v>
      </c>
      <c r="I80" s="40">
        <v>18.600000000000001</v>
      </c>
      <c r="J80" s="40">
        <v>120</v>
      </c>
      <c r="K80" s="57" t="s">
        <v>74</v>
      </c>
      <c r="L80" s="40"/>
    </row>
    <row r="81" spans="1:12" ht="14.4" x14ac:dyDescent="0.3">
      <c r="A81" s="23"/>
      <c r="B81" s="15"/>
      <c r="C81" s="11"/>
      <c r="D81" s="62" t="s">
        <v>29</v>
      </c>
      <c r="E81" s="61" t="s">
        <v>70</v>
      </c>
      <c r="F81" s="43">
        <v>90</v>
      </c>
      <c r="G81" s="43">
        <v>7.1</v>
      </c>
      <c r="H81" s="65">
        <v>9.9</v>
      </c>
      <c r="I81" s="43">
        <v>13.86</v>
      </c>
      <c r="J81" s="43">
        <v>164</v>
      </c>
      <c r="K81" s="58" t="s">
        <v>71</v>
      </c>
      <c r="L81" s="43"/>
    </row>
    <row r="82" spans="1:12" ht="14.4" x14ac:dyDescent="0.3">
      <c r="A82" s="23"/>
      <c r="B82" s="15"/>
      <c r="C82" s="11"/>
      <c r="D82" s="7" t="s">
        <v>22</v>
      </c>
      <c r="E82" s="61" t="s">
        <v>72</v>
      </c>
      <c r="F82" s="43">
        <v>230</v>
      </c>
      <c r="G82" s="43">
        <v>1.8</v>
      </c>
      <c r="H82" s="65">
        <v>2.6</v>
      </c>
      <c r="I82" s="43">
        <v>16.899999999999999</v>
      </c>
      <c r="J82" s="43">
        <v>156</v>
      </c>
      <c r="K82" s="58" t="s">
        <v>75</v>
      </c>
      <c r="L82" s="43"/>
    </row>
    <row r="83" spans="1:12" ht="14.4" x14ac:dyDescent="0.3">
      <c r="A83" s="23"/>
      <c r="B83" s="15"/>
      <c r="C83" s="11"/>
      <c r="D83" s="7" t="s">
        <v>23</v>
      </c>
      <c r="E83" s="61" t="s">
        <v>45</v>
      </c>
      <c r="F83" s="43">
        <v>32</v>
      </c>
      <c r="G83" s="43">
        <v>2.2799999999999998</v>
      </c>
      <c r="H83" s="65">
        <v>0.24</v>
      </c>
      <c r="I83" s="43">
        <v>14.76</v>
      </c>
      <c r="J83" s="43">
        <v>71</v>
      </c>
      <c r="K83" s="44"/>
      <c r="L83" s="43"/>
    </row>
    <row r="84" spans="1:12" ht="14.4" x14ac:dyDescent="0.3">
      <c r="A84" s="23"/>
      <c r="B84" s="15"/>
      <c r="C84" s="11"/>
      <c r="D84" s="7" t="s">
        <v>24</v>
      </c>
      <c r="E84" s="61" t="s">
        <v>44</v>
      </c>
      <c r="F84" s="43">
        <v>100</v>
      </c>
      <c r="G84" s="43">
        <v>0.5</v>
      </c>
      <c r="H84" s="65">
        <v>0</v>
      </c>
      <c r="I84" s="43">
        <v>7.1</v>
      </c>
      <c r="J84" s="43">
        <v>61</v>
      </c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5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5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SUM(F80:F86)</f>
        <v>602</v>
      </c>
      <c r="G87" s="19">
        <f t="shared" ref="G87" si="29">SUM(G80:G86)</f>
        <v>15.58</v>
      </c>
      <c r="H87" s="54">
        <f t="shared" ref="H87" si="30">SUM(H80:H86)</f>
        <v>18.739999999999998</v>
      </c>
      <c r="I87" s="19">
        <f t="shared" ref="I87" si="31">SUM(I80:I86)</f>
        <v>71.22</v>
      </c>
      <c r="J87" s="19">
        <f t="shared" ref="J87" si="32">SUM(J80:J86)</f>
        <v>572</v>
      </c>
      <c r="K87" s="25"/>
      <c r="L87" s="19">
        <v>74.77</v>
      </c>
    </row>
    <row r="88" spans="1:12" ht="14.4" x14ac:dyDescent="0.3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/>
      <c r="F88" s="43"/>
      <c r="G88" s="43"/>
      <c r="H88" s="5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/>
      <c r="F89" s="43"/>
      <c r="G89" s="43"/>
      <c r="H89" s="5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 t="s">
        <v>28</v>
      </c>
      <c r="E90" s="42"/>
      <c r="F90" s="43"/>
      <c r="G90" s="43"/>
      <c r="H90" s="5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29</v>
      </c>
      <c r="E91" s="42"/>
      <c r="F91" s="43"/>
      <c r="G91" s="43"/>
      <c r="H91" s="5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30</v>
      </c>
      <c r="E92" s="42"/>
      <c r="F92" s="43"/>
      <c r="G92" s="43"/>
      <c r="H92" s="5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31</v>
      </c>
      <c r="E93" s="42"/>
      <c r="F93" s="43"/>
      <c r="G93" s="43"/>
      <c r="H93" s="5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32</v>
      </c>
      <c r="E94" s="42"/>
      <c r="F94" s="43"/>
      <c r="G94" s="43"/>
      <c r="H94" s="5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6"/>
      <c r="E95" s="42"/>
      <c r="F95" s="43"/>
      <c r="G95" s="43"/>
      <c r="H95" s="5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53"/>
      <c r="I96" s="43"/>
      <c r="J96" s="43"/>
      <c r="K96" s="44"/>
      <c r="L96" s="43"/>
    </row>
    <row r="97" spans="1:12" ht="14.4" x14ac:dyDescent="0.3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33">SUM(G88:G96)</f>
        <v>0</v>
      </c>
      <c r="H97" s="54">
        <f t="shared" ref="H97" si="34">SUM(H88:H96)</f>
        <v>0</v>
      </c>
      <c r="I97" s="19">
        <f t="shared" ref="I97" si="35">SUM(I88:I96)</f>
        <v>0</v>
      </c>
      <c r="J97" s="19">
        <f t="shared" ref="J97:L97" si="36">SUM(J88:J96)</f>
        <v>0</v>
      </c>
      <c r="K97" s="25"/>
      <c r="L97" s="19">
        <f t="shared" si="36"/>
        <v>0</v>
      </c>
    </row>
    <row r="98" spans="1:12" ht="15.75" customHeight="1" x14ac:dyDescent="0.25">
      <c r="A98" s="29">
        <f>A80</f>
        <v>1</v>
      </c>
      <c r="B98" s="30">
        <f>B80</f>
        <v>5</v>
      </c>
      <c r="C98" s="71" t="s">
        <v>4</v>
      </c>
      <c r="D98" s="72"/>
      <c r="E98" s="31"/>
      <c r="F98" s="32">
        <f>F87+F97</f>
        <v>602</v>
      </c>
      <c r="G98" s="32">
        <f t="shared" ref="G98" si="37">G87+G97</f>
        <v>15.58</v>
      </c>
      <c r="H98" s="55">
        <f t="shared" ref="H98" si="38">H87+H97</f>
        <v>18.739999999999998</v>
      </c>
      <c r="I98" s="32">
        <f t="shared" ref="I98" si="39">I87+I97</f>
        <v>71.22</v>
      </c>
      <c r="J98" s="32">
        <f t="shared" ref="J98:L98" si="40">J87+J97</f>
        <v>572</v>
      </c>
      <c r="K98" s="32"/>
      <c r="L98" s="32">
        <f t="shared" si="40"/>
        <v>74.77</v>
      </c>
    </row>
    <row r="99" spans="1:12" ht="14.4" x14ac:dyDescent="0.3">
      <c r="A99" s="20">
        <v>1</v>
      </c>
      <c r="B99" s="21">
        <v>6</v>
      </c>
      <c r="C99" s="22" t="s">
        <v>20</v>
      </c>
      <c r="D99" s="5" t="s">
        <v>21</v>
      </c>
      <c r="E99" s="63" t="s">
        <v>77</v>
      </c>
      <c r="F99" s="40">
        <v>90</v>
      </c>
      <c r="G99" s="40">
        <v>9.6</v>
      </c>
      <c r="H99" s="64">
        <v>9.8000000000000007</v>
      </c>
      <c r="I99" s="40">
        <v>12.4</v>
      </c>
      <c r="J99" s="40">
        <v>140</v>
      </c>
      <c r="K99" s="57" t="s">
        <v>78</v>
      </c>
      <c r="L99" s="40"/>
    </row>
    <row r="100" spans="1:12" ht="14.4" x14ac:dyDescent="0.3">
      <c r="A100" s="23"/>
      <c r="B100" s="15"/>
      <c r="C100" s="11"/>
      <c r="D100" s="62" t="s">
        <v>29</v>
      </c>
      <c r="E100" s="61" t="s">
        <v>79</v>
      </c>
      <c r="F100" s="43">
        <v>150</v>
      </c>
      <c r="G100" s="43">
        <v>3.2</v>
      </c>
      <c r="H100" s="65">
        <v>2.9</v>
      </c>
      <c r="I100" s="43">
        <v>21.8</v>
      </c>
      <c r="J100" s="43">
        <v>161</v>
      </c>
      <c r="K100" s="58" t="s">
        <v>80</v>
      </c>
      <c r="L100" s="43"/>
    </row>
    <row r="101" spans="1:12" ht="14.4" x14ac:dyDescent="0.3">
      <c r="A101" s="23"/>
      <c r="B101" s="15"/>
      <c r="C101" s="11"/>
      <c r="D101" s="7" t="s">
        <v>22</v>
      </c>
      <c r="E101" s="61" t="s">
        <v>82</v>
      </c>
      <c r="F101" s="43">
        <v>232</v>
      </c>
      <c r="G101" s="43">
        <v>1.8</v>
      </c>
      <c r="H101" s="65">
        <v>1.8</v>
      </c>
      <c r="I101" s="43">
        <v>16.3</v>
      </c>
      <c r="J101" s="43">
        <v>157</v>
      </c>
      <c r="K101" s="58" t="s">
        <v>51</v>
      </c>
      <c r="L101" s="43"/>
    </row>
    <row r="102" spans="1:12" ht="14.4" x14ac:dyDescent="0.3">
      <c r="A102" s="23"/>
      <c r="B102" s="15"/>
      <c r="C102" s="11"/>
      <c r="D102" s="7" t="s">
        <v>23</v>
      </c>
      <c r="E102" s="61" t="s">
        <v>45</v>
      </c>
      <c r="F102" s="43">
        <v>32</v>
      </c>
      <c r="G102" s="43">
        <v>2.2000000000000002</v>
      </c>
      <c r="H102" s="65">
        <v>0.24</v>
      </c>
      <c r="I102" s="43">
        <v>14.76</v>
      </c>
      <c r="J102" s="43">
        <v>71</v>
      </c>
      <c r="K102" s="44"/>
      <c r="L102" s="43"/>
    </row>
    <row r="103" spans="1:12" ht="14.4" x14ac:dyDescent="0.3">
      <c r="A103" s="23"/>
      <c r="B103" s="15"/>
      <c r="C103" s="11"/>
      <c r="D103" s="60" t="s">
        <v>26</v>
      </c>
      <c r="E103" s="61" t="s">
        <v>76</v>
      </c>
      <c r="F103" s="43">
        <v>100</v>
      </c>
      <c r="G103" s="43">
        <v>1.4</v>
      </c>
      <c r="H103" s="65">
        <v>2.4300000000000002</v>
      </c>
      <c r="I103" s="43">
        <v>5.8</v>
      </c>
      <c r="J103" s="43">
        <v>137</v>
      </c>
      <c r="K103" s="58" t="s">
        <v>60</v>
      </c>
      <c r="L103" s="43"/>
    </row>
    <row r="104" spans="1:12" ht="14.4" x14ac:dyDescent="0.3">
      <c r="A104" s="23"/>
      <c r="B104" s="15"/>
      <c r="C104" s="11"/>
      <c r="D104" s="6"/>
      <c r="E104" s="42"/>
      <c r="F104" s="43"/>
      <c r="G104" s="43"/>
      <c r="H104" s="5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53"/>
      <c r="I105" s="43"/>
      <c r="J105" s="43"/>
      <c r="K105" s="44"/>
      <c r="L105" s="43"/>
    </row>
    <row r="106" spans="1:12" ht="14.4" x14ac:dyDescent="0.3">
      <c r="A106" s="24"/>
      <c r="B106" s="17"/>
      <c r="C106" s="8"/>
      <c r="D106" s="18" t="s">
        <v>33</v>
      </c>
      <c r="E106" s="9"/>
      <c r="F106" s="19">
        <f>SUM(F99:F105)</f>
        <v>604</v>
      </c>
      <c r="G106" s="19">
        <f t="shared" ref="G106:J106" si="41">SUM(G99:G105)</f>
        <v>18.2</v>
      </c>
      <c r="H106" s="54">
        <f t="shared" si="41"/>
        <v>17.170000000000002</v>
      </c>
      <c r="I106" s="19">
        <f t="shared" si="41"/>
        <v>71.06</v>
      </c>
      <c r="J106" s="19">
        <f t="shared" si="41"/>
        <v>666</v>
      </c>
      <c r="K106" s="25"/>
      <c r="L106" s="19">
        <v>74.77</v>
      </c>
    </row>
    <row r="107" spans="1:12" ht="14.4" x14ac:dyDescent="0.3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5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/>
      <c r="F108" s="43"/>
      <c r="G108" s="43"/>
      <c r="H108" s="5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28</v>
      </c>
      <c r="E109" s="42"/>
      <c r="F109" s="43"/>
      <c r="G109" s="43"/>
      <c r="H109" s="5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29</v>
      </c>
      <c r="E110" s="42"/>
      <c r="F110" s="43"/>
      <c r="G110" s="43"/>
      <c r="H110" s="5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30</v>
      </c>
      <c r="E111" s="42"/>
      <c r="F111" s="43"/>
      <c r="G111" s="43"/>
      <c r="H111" s="5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31</v>
      </c>
      <c r="E112" s="42"/>
      <c r="F112" s="43"/>
      <c r="G112" s="43"/>
      <c r="H112" s="5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32</v>
      </c>
      <c r="E113" s="42"/>
      <c r="F113" s="43"/>
      <c r="G113" s="43"/>
      <c r="H113" s="5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6"/>
      <c r="E114" s="42"/>
      <c r="F114" s="43"/>
      <c r="G114" s="43"/>
      <c r="H114" s="5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53"/>
      <c r="I115" s="43"/>
      <c r="J115" s="43"/>
      <c r="K115" s="44"/>
      <c r="L115" s="43"/>
    </row>
    <row r="116" spans="1:12" ht="14.4" x14ac:dyDescent="0.3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42">SUM(G107:G115)</f>
        <v>0</v>
      </c>
      <c r="H116" s="54">
        <f t="shared" si="42"/>
        <v>0</v>
      </c>
      <c r="I116" s="19">
        <f t="shared" si="42"/>
        <v>0</v>
      </c>
      <c r="J116" s="19">
        <f t="shared" si="42"/>
        <v>0</v>
      </c>
      <c r="K116" s="25"/>
      <c r="L116" s="19">
        <f t="shared" ref="L116" si="43">SUM(L107:L115)</f>
        <v>0</v>
      </c>
    </row>
    <row r="117" spans="1:12" ht="15.75" customHeight="1" x14ac:dyDescent="0.25">
      <c r="A117" s="29">
        <f>A99</f>
        <v>1</v>
      </c>
      <c r="B117" s="30">
        <f>B99</f>
        <v>6</v>
      </c>
      <c r="C117" s="71" t="s">
        <v>4</v>
      </c>
      <c r="D117" s="72"/>
      <c r="E117" s="31"/>
      <c r="F117" s="32">
        <f>F106+F116</f>
        <v>604</v>
      </c>
      <c r="G117" s="32">
        <f t="shared" ref="G117:J117" si="44">G106+G116</f>
        <v>18.2</v>
      </c>
      <c r="H117" s="55">
        <f t="shared" si="44"/>
        <v>17.170000000000002</v>
      </c>
      <c r="I117" s="32">
        <f t="shared" si="44"/>
        <v>71.06</v>
      </c>
      <c r="J117" s="32">
        <f t="shared" si="44"/>
        <v>666</v>
      </c>
      <c r="K117" s="32"/>
      <c r="L117" s="32">
        <f t="shared" ref="L117" si="45">L106+L116</f>
        <v>74.77</v>
      </c>
    </row>
    <row r="118" spans="1:12" ht="14.4" x14ac:dyDescent="0.3">
      <c r="A118" s="14">
        <v>2</v>
      </c>
      <c r="B118" s="15">
        <v>1</v>
      </c>
      <c r="C118" s="22" t="s">
        <v>20</v>
      </c>
      <c r="D118" s="5" t="s">
        <v>21</v>
      </c>
      <c r="E118" s="39" t="s">
        <v>89</v>
      </c>
      <c r="F118" s="40">
        <v>90</v>
      </c>
      <c r="G118" s="40">
        <v>10.3</v>
      </c>
      <c r="H118" s="76">
        <v>10.8</v>
      </c>
      <c r="I118" s="40">
        <v>10.1</v>
      </c>
      <c r="J118" s="40">
        <v>147.69999999999999</v>
      </c>
      <c r="K118" s="41" t="s">
        <v>90</v>
      </c>
      <c r="L118" s="40"/>
    </row>
    <row r="119" spans="1:12" ht="14.4" x14ac:dyDescent="0.3">
      <c r="A119" s="14"/>
      <c r="B119" s="15"/>
      <c r="C119" s="11"/>
      <c r="D119" s="6" t="s">
        <v>29</v>
      </c>
      <c r="E119" s="42" t="s">
        <v>88</v>
      </c>
      <c r="F119" s="43">
        <v>150</v>
      </c>
      <c r="G119" s="43">
        <v>4.5</v>
      </c>
      <c r="H119" s="77">
        <v>4.7</v>
      </c>
      <c r="I119" s="43">
        <v>25.4</v>
      </c>
      <c r="J119" s="43">
        <v>173.7</v>
      </c>
      <c r="K119" s="44" t="s">
        <v>50</v>
      </c>
      <c r="L119" s="43"/>
    </row>
    <row r="120" spans="1:12" ht="14.4" x14ac:dyDescent="0.3">
      <c r="A120" s="14"/>
      <c r="B120" s="15"/>
      <c r="C120" s="11"/>
      <c r="D120" s="7" t="s">
        <v>22</v>
      </c>
      <c r="E120" s="42" t="s">
        <v>87</v>
      </c>
      <c r="F120" s="43">
        <v>200</v>
      </c>
      <c r="G120" s="43" t="s">
        <v>85</v>
      </c>
      <c r="H120" s="77">
        <v>0</v>
      </c>
      <c r="I120" s="43">
        <v>18</v>
      </c>
      <c r="J120" s="43">
        <v>71</v>
      </c>
      <c r="K120" s="44" t="s">
        <v>86</v>
      </c>
      <c r="L120" s="43"/>
    </row>
    <row r="121" spans="1:12" ht="14.4" x14ac:dyDescent="0.3">
      <c r="A121" s="14"/>
      <c r="B121" s="15"/>
      <c r="C121" s="11"/>
      <c r="D121" s="7" t="s">
        <v>23</v>
      </c>
      <c r="E121" s="42" t="s">
        <v>62</v>
      </c>
      <c r="F121" s="43">
        <v>40</v>
      </c>
      <c r="G121" s="43">
        <v>2.2000000000000002</v>
      </c>
      <c r="H121" s="77">
        <v>3.8</v>
      </c>
      <c r="I121" s="43">
        <v>4.2</v>
      </c>
      <c r="J121" s="43">
        <v>71.7</v>
      </c>
      <c r="K121" s="44"/>
      <c r="L121" s="43"/>
    </row>
    <row r="122" spans="1:12" ht="14.4" x14ac:dyDescent="0.3">
      <c r="A122" s="14"/>
      <c r="B122" s="15"/>
      <c r="C122" s="11"/>
      <c r="D122" s="7" t="s">
        <v>24</v>
      </c>
      <c r="E122" s="42" t="s">
        <v>84</v>
      </c>
      <c r="F122" s="43">
        <v>100</v>
      </c>
      <c r="G122" s="43">
        <v>0.4</v>
      </c>
      <c r="H122" s="77">
        <v>0</v>
      </c>
      <c r="I122" s="65">
        <v>10.199999999999999</v>
      </c>
      <c r="J122" s="43">
        <v>40.1</v>
      </c>
      <c r="K122" s="44"/>
      <c r="L122" s="43"/>
    </row>
    <row r="123" spans="1:12" ht="14.4" x14ac:dyDescent="0.3">
      <c r="A123" s="14"/>
      <c r="B123" s="15"/>
      <c r="C123" s="11"/>
      <c r="D123" s="6"/>
      <c r="E123" s="42"/>
      <c r="F123" s="43"/>
      <c r="G123" s="43"/>
      <c r="H123" s="5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53"/>
      <c r="I124" s="43"/>
      <c r="J124" s="43"/>
      <c r="K124" s="44"/>
      <c r="L124" s="43"/>
    </row>
    <row r="125" spans="1:12" ht="14.4" x14ac:dyDescent="0.3">
      <c r="A125" s="16"/>
      <c r="B125" s="17"/>
      <c r="C125" s="8"/>
      <c r="D125" s="18" t="s">
        <v>33</v>
      </c>
      <c r="E125" s="9"/>
      <c r="F125" s="19">
        <f>SUM(F118:F124)</f>
        <v>580</v>
      </c>
      <c r="G125" s="19">
        <f t="shared" ref="G125:J125" si="46">SUM(G118:G124)</f>
        <v>17.399999999999999</v>
      </c>
      <c r="H125" s="54">
        <f t="shared" si="46"/>
        <v>19.3</v>
      </c>
      <c r="I125" s="19">
        <f t="shared" si="46"/>
        <v>67.900000000000006</v>
      </c>
      <c r="J125" s="19">
        <f t="shared" si="46"/>
        <v>504.2</v>
      </c>
      <c r="K125" s="25"/>
      <c r="L125" s="19">
        <v>74.77</v>
      </c>
    </row>
    <row r="126" spans="1:12" ht="14.4" x14ac:dyDescent="0.3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53"/>
      <c r="I126" s="43"/>
      <c r="J126" s="43"/>
      <c r="K126" s="44"/>
      <c r="L126" s="43"/>
    </row>
    <row r="127" spans="1:12" ht="14.4" x14ac:dyDescent="0.3">
      <c r="A127" s="14"/>
      <c r="B127" s="15"/>
      <c r="C127" s="11"/>
      <c r="D127" s="7" t="s">
        <v>27</v>
      </c>
      <c r="E127" s="42"/>
      <c r="F127" s="43"/>
      <c r="G127" s="43"/>
      <c r="H127" s="5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7" t="s">
        <v>28</v>
      </c>
      <c r="E128" s="42"/>
      <c r="F128" s="43"/>
      <c r="G128" s="43"/>
      <c r="H128" s="5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29</v>
      </c>
      <c r="E129" s="42"/>
      <c r="F129" s="43"/>
      <c r="G129" s="43"/>
      <c r="H129" s="5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30</v>
      </c>
      <c r="E130" s="42"/>
      <c r="F130" s="43"/>
      <c r="G130" s="43"/>
      <c r="H130" s="5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31</v>
      </c>
      <c r="E131" s="42"/>
      <c r="F131" s="43"/>
      <c r="G131" s="43"/>
      <c r="H131" s="5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32</v>
      </c>
      <c r="E132" s="42"/>
      <c r="F132" s="43"/>
      <c r="G132" s="43"/>
      <c r="H132" s="5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6"/>
      <c r="E133" s="42"/>
      <c r="F133" s="43"/>
      <c r="G133" s="43"/>
      <c r="H133" s="5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53"/>
      <c r="I134" s="43"/>
      <c r="J134" s="43"/>
      <c r="K134" s="44"/>
      <c r="L134" s="43"/>
    </row>
    <row r="135" spans="1:12" ht="14.4" x14ac:dyDescent="0.3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47">SUM(G126:G134)</f>
        <v>0</v>
      </c>
      <c r="H135" s="54">
        <f t="shared" si="47"/>
        <v>0</v>
      </c>
      <c r="I135" s="19">
        <f t="shared" si="47"/>
        <v>0</v>
      </c>
      <c r="J135" s="19">
        <f t="shared" si="47"/>
        <v>0</v>
      </c>
      <c r="K135" s="25"/>
      <c r="L135" s="19">
        <f t="shared" ref="L135" si="48">SUM(L126:L134)</f>
        <v>0</v>
      </c>
    </row>
    <row r="136" spans="1:12" ht="14.4" x14ac:dyDescent="0.25">
      <c r="A136" s="33">
        <f>A118</f>
        <v>2</v>
      </c>
      <c r="B136" s="33">
        <f>B118</f>
        <v>1</v>
      </c>
      <c r="C136" s="71" t="s">
        <v>4</v>
      </c>
      <c r="D136" s="72"/>
      <c r="E136" s="31"/>
      <c r="F136" s="32">
        <f>F125+F135</f>
        <v>580</v>
      </c>
      <c r="G136" s="32">
        <f t="shared" ref="G136" si="49">G125+G135</f>
        <v>17.399999999999999</v>
      </c>
      <c r="H136" s="55">
        <f t="shared" ref="H136" si="50">H125+H135</f>
        <v>19.3</v>
      </c>
      <c r="I136" s="32">
        <f t="shared" ref="I136" si="51">I125+I135</f>
        <v>67.900000000000006</v>
      </c>
      <c r="J136" s="32">
        <f t="shared" ref="J136:L136" si="52">J125+J135</f>
        <v>504.2</v>
      </c>
      <c r="K136" s="32"/>
      <c r="L136" s="32">
        <f t="shared" si="52"/>
        <v>74.77</v>
      </c>
    </row>
    <row r="137" spans="1:12" ht="14.4" x14ac:dyDescent="0.3">
      <c r="A137" s="20">
        <v>2</v>
      </c>
      <c r="B137" s="21">
        <v>2</v>
      </c>
      <c r="C137" s="22" t="s">
        <v>20</v>
      </c>
      <c r="D137" s="5" t="s">
        <v>21</v>
      </c>
      <c r="E137" s="63" t="s">
        <v>93</v>
      </c>
      <c r="F137" s="40">
        <v>100</v>
      </c>
      <c r="G137" s="40">
        <v>9.6999999999999993</v>
      </c>
      <c r="H137" s="64">
        <v>11.6</v>
      </c>
      <c r="I137" s="40">
        <v>17.2</v>
      </c>
      <c r="J137" s="40">
        <v>276</v>
      </c>
      <c r="K137" s="57" t="s">
        <v>94</v>
      </c>
      <c r="L137" s="40"/>
    </row>
    <row r="138" spans="1:12" ht="14.4" x14ac:dyDescent="0.3">
      <c r="A138" s="23"/>
      <c r="B138" s="15"/>
      <c r="C138" s="11"/>
      <c r="D138" s="80" t="s">
        <v>29</v>
      </c>
      <c r="E138" s="61" t="s">
        <v>95</v>
      </c>
      <c r="F138" s="43">
        <v>150</v>
      </c>
      <c r="G138" s="43">
        <v>3.2</v>
      </c>
      <c r="H138" s="65">
        <v>6.8</v>
      </c>
      <c r="I138" s="43">
        <v>18.600000000000001</v>
      </c>
      <c r="J138" s="43">
        <v>160.9</v>
      </c>
      <c r="K138" s="58" t="s">
        <v>96</v>
      </c>
      <c r="L138" s="43"/>
    </row>
    <row r="139" spans="1:12" ht="14.4" x14ac:dyDescent="0.3">
      <c r="A139" s="23"/>
      <c r="B139" s="15"/>
      <c r="C139" s="11"/>
      <c r="D139" s="7" t="s">
        <v>22</v>
      </c>
      <c r="E139" s="61" t="s">
        <v>97</v>
      </c>
      <c r="F139" s="43">
        <v>200</v>
      </c>
      <c r="G139" s="43">
        <v>0.8</v>
      </c>
      <c r="H139" s="65">
        <v>0</v>
      </c>
      <c r="I139" s="43">
        <v>29.06</v>
      </c>
      <c r="J139" s="43">
        <v>114.1</v>
      </c>
      <c r="K139" s="58" t="s">
        <v>51</v>
      </c>
      <c r="L139" s="43"/>
    </row>
    <row r="140" spans="1:12" ht="15.75" customHeight="1" x14ac:dyDescent="0.3">
      <c r="A140" s="23"/>
      <c r="B140" s="15"/>
      <c r="C140" s="11"/>
      <c r="D140" s="7" t="s">
        <v>23</v>
      </c>
      <c r="E140" s="61" t="s">
        <v>45</v>
      </c>
      <c r="F140" s="43">
        <v>32</v>
      </c>
      <c r="G140" s="43">
        <v>2.2799999999999998</v>
      </c>
      <c r="H140" s="65">
        <v>0.2</v>
      </c>
      <c r="I140" s="43">
        <v>14.76</v>
      </c>
      <c r="J140" s="43">
        <v>71</v>
      </c>
      <c r="K140" s="44"/>
      <c r="L140" s="43"/>
    </row>
    <row r="141" spans="1:12" ht="14.4" x14ac:dyDescent="0.3">
      <c r="A141" s="23"/>
      <c r="B141" s="15"/>
      <c r="C141" s="11"/>
      <c r="D141" s="79" t="s">
        <v>26</v>
      </c>
      <c r="E141" s="61" t="s">
        <v>91</v>
      </c>
      <c r="F141" s="43">
        <v>75</v>
      </c>
      <c r="G141" s="43">
        <v>0.9</v>
      </c>
      <c r="H141" s="65">
        <v>1.1000000000000001</v>
      </c>
      <c r="I141" s="43">
        <v>2.1</v>
      </c>
      <c r="J141" s="43">
        <v>55</v>
      </c>
      <c r="K141" s="58" t="s">
        <v>92</v>
      </c>
      <c r="L141" s="43"/>
    </row>
    <row r="142" spans="1:12" ht="14.4" x14ac:dyDescent="0.3">
      <c r="A142" s="23"/>
      <c r="B142" s="15"/>
      <c r="C142" s="11"/>
      <c r="D142" s="6"/>
      <c r="E142" s="42"/>
      <c r="F142" s="43"/>
      <c r="G142" s="43"/>
      <c r="H142" s="5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6"/>
      <c r="E143" s="42"/>
      <c r="F143" s="43"/>
      <c r="G143" s="43"/>
      <c r="H143" s="53"/>
      <c r="I143" s="43"/>
      <c r="J143" s="43"/>
      <c r="K143" s="44"/>
      <c r="L143" s="43"/>
    </row>
    <row r="144" spans="1:12" ht="14.4" x14ac:dyDescent="0.3">
      <c r="A144" s="24"/>
      <c r="B144" s="17"/>
      <c r="C144" s="8"/>
      <c r="D144" s="18" t="s">
        <v>33</v>
      </c>
      <c r="E144" s="9"/>
      <c r="F144" s="19">
        <f>SUM(F137:F143)</f>
        <v>557</v>
      </c>
      <c r="G144" s="19">
        <f t="shared" ref="G144:J144" si="53">SUM(G137:G143)</f>
        <v>16.88</v>
      </c>
      <c r="H144" s="54">
        <f t="shared" si="53"/>
        <v>19.7</v>
      </c>
      <c r="I144" s="19">
        <f t="shared" si="53"/>
        <v>81.72</v>
      </c>
      <c r="J144" s="19">
        <f t="shared" si="53"/>
        <v>677</v>
      </c>
      <c r="K144" s="25"/>
      <c r="L144" s="19">
        <v>74.77</v>
      </c>
    </row>
    <row r="145" spans="1:12" ht="14.4" x14ac:dyDescent="0.3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5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7" t="s">
        <v>27</v>
      </c>
      <c r="E146" s="42"/>
      <c r="F146" s="43"/>
      <c r="G146" s="43"/>
      <c r="H146" s="5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 t="s">
        <v>28</v>
      </c>
      <c r="E147" s="42"/>
      <c r="F147" s="43"/>
      <c r="G147" s="43"/>
      <c r="H147" s="5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29</v>
      </c>
      <c r="E148" s="42"/>
      <c r="F148" s="43"/>
      <c r="G148" s="43"/>
      <c r="H148" s="5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30</v>
      </c>
      <c r="E149" s="42"/>
      <c r="F149" s="43"/>
      <c r="G149" s="43"/>
      <c r="H149" s="5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31</v>
      </c>
      <c r="E150" s="42"/>
      <c r="F150" s="43"/>
      <c r="G150" s="43"/>
      <c r="H150" s="5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32</v>
      </c>
      <c r="E151" s="42"/>
      <c r="F151" s="43"/>
      <c r="G151" s="43"/>
      <c r="H151" s="5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6"/>
      <c r="E152" s="42"/>
      <c r="F152" s="43"/>
      <c r="G152" s="43"/>
      <c r="H152" s="5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5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54">SUM(G145:G153)</f>
        <v>0</v>
      </c>
      <c r="H154" s="54">
        <f t="shared" si="54"/>
        <v>0</v>
      </c>
      <c r="I154" s="19">
        <f t="shared" si="54"/>
        <v>0</v>
      </c>
      <c r="J154" s="19">
        <f t="shared" si="54"/>
        <v>0</v>
      </c>
      <c r="K154" s="25"/>
      <c r="L154" s="19">
        <f t="shared" ref="L154" si="55">SUM(L145:L153)</f>
        <v>0</v>
      </c>
    </row>
    <row r="155" spans="1:12" ht="14.4" x14ac:dyDescent="0.25">
      <c r="A155" s="29">
        <f>A137</f>
        <v>2</v>
      </c>
      <c r="B155" s="30">
        <f>B137</f>
        <v>2</v>
      </c>
      <c r="C155" s="71" t="s">
        <v>4</v>
      </c>
      <c r="D155" s="72"/>
      <c r="E155" s="31"/>
      <c r="F155" s="32">
        <f>F144+F154</f>
        <v>557</v>
      </c>
      <c r="G155" s="32">
        <f t="shared" ref="G155" si="56">G144+G154</f>
        <v>16.88</v>
      </c>
      <c r="H155" s="55">
        <f t="shared" ref="H155" si="57">H144+H154</f>
        <v>19.7</v>
      </c>
      <c r="I155" s="32">
        <f t="shared" ref="I155" si="58">I144+I154</f>
        <v>81.72</v>
      </c>
      <c r="J155" s="32">
        <f t="shared" ref="J155:L155" si="59">J144+J154</f>
        <v>677</v>
      </c>
      <c r="K155" s="32"/>
      <c r="L155" s="32">
        <f t="shared" si="59"/>
        <v>74.77</v>
      </c>
    </row>
    <row r="156" spans="1:12" ht="14.4" x14ac:dyDescent="0.3">
      <c r="A156" s="20">
        <v>2</v>
      </c>
      <c r="B156" s="21">
        <v>3</v>
      </c>
      <c r="C156" s="22" t="s">
        <v>20</v>
      </c>
      <c r="D156" s="5" t="s">
        <v>21</v>
      </c>
      <c r="E156" s="63" t="s">
        <v>100</v>
      </c>
      <c r="F156" s="40">
        <v>100</v>
      </c>
      <c r="G156" s="64">
        <v>10.5</v>
      </c>
      <c r="H156" s="64">
        <v>8.3000000000000007</v>
      </c>
      <c r="I156" s="40">
        <v>11.2</v>
      </c>
      <c r="J156" s="40">
        <v>172</v>
      </c>
      <c r="K156" s="57" t="s">
        <v>101</v>
      </c>
      <c r="L156" s="40"/>
    </row>
    <row r="157" spans="1:12" ht="14.4" x14ac:dyDescent="0.3">
      <c r="A157" s="23"/>
      <c r="B157" s="15"/>
      <c r="C157" s="11"/>
      <c r="D157" s="80" t="s">
        <v>29</v>
      </c>
      <c r="E157" s="61" t="s">
        <v>102</v>
      </c>
      <c r="F157" s="43">
        <v>150</v>
      </c>
      <c r="G157" s="43">
        <v>3.1</v>
      </c>
      <c r="H157" s="65">
        <v>5.6</v>
      </c>
      <c r="I157" s="65">
        <v>21.1</v>
      </c>
      <c r="J157" s="43">
        <v>161</v>
      </c>
      <c r="K157" s="58" t="s">
        <v>103</v>
      </c>
      <c r="L157" s="43"/>
    </row>
    <row r="158" spans="1:12" ht="14.4" x14ac:dyDescent="0.3">
      <c r="A158" s="23"/>
      <c r="B158" s="15"/>
      <c r="C158" s="11"/>
      <c r="D158" s="7" t="s">
        <v>22</v>
      </c>
      <c r="E158" s="61" t="s">
        <v>98</v>
      </c>
      <c r="F158" s="43">
        <v>200</v>
      </c>
      <c r="G158" s="43">
        <v>2.1</v>
      </c>
      <c r="H158" s="65">
        <v>1.8</v>
      </c>
      <c r="I158" s="43">
        <v>15.9</v>
      </c>
      <c r="J158" s="43">
        <v>113</v>
      </c>
      <c r="K158" s="58" t="s">
        <v>99</v>
      </c>
      <c r="L158" s="43"/>
    </row>
    <row r="159" spans="1:12" ht="14.4" x14ac:dyDescent="0.3">
      <c r="A159" s="23"/>
      <c r="B159" s="15"/>
      <c r="C159" s="11"/>
      <c r="D159" s="7" t="s">
        <v>23</v>
      </c>
      <c r="E159" s="61" t="s">
        <v>54</v>
      </c>
      <c r="F159" s="43">
        <v>32</v>
      </c>
      <c r="G159" s="43">
        <v>2.2799999999999998</v>
      </c>
      <c r="H159" s="65">
        <v>0.2</v>
      </c>
      <c r="I159" s="43">
        <v>14.76</v>
      </c>
      <c r="J159" s="43">
        <v>71</v>
      </c>
      <c r="K159" s="44"/>
      <c r="L159" s="43"/>
    </row>
    <row r="160" spans="1:12" ht="14.4" x14ac:dyDescent="0.3">
      <c r="A160" s="23"/>
      <c r="B160" s="15"/>
      <c r="C160" s="11"/>
      <c r="D160" s="79" t="s">
        <v>26</v>
      </c>
      <c r="E160" s="61" t="s">
        <v>81</v>
      </c>
      <c r="F160" s="43">
        <v>75</v>
      </c>
      <c r="G160" s="43">
        <v>1.1000000000000001</v>
      </c>
      <c r="H160" s="78" t="s">
        <v>104</v>
      </c>
      <c r="I160" s="43">
        <v>4.5</v>
      </c>
      <c r="J160" s="43">
        <v>61</v>
      </c>
      <c r="K160" s="58" t="s">
        <v>83</v>
      </c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5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53"/>
      <c r="I162" s="43"/>
      <c r="J162" s="43"/>
      <c r="K162" s="44"/>
      <c r="L162" s="43"/>
    </row>
    <row r="163" spans="1:12" ht="14.4" x14ac:dyDescent="0.3">
      <c r="A163" s="24"/>
      <c r="B163" s="17"/>
      <c r="C163" s="8"/>
      <c r="D163" s="18" t="s">
        <v>33</v>
      </c>
      <c r="E163" s="9"/>
      <c r="F163" s="19">
        <f>SUM(F156:F162)</f>
        <v>557</v>
      </c>
      <c r="G163" s="19">
        <f t="shared" ref="G163:J163" si="60">SUM(G156:G162)</f>
        <v>19.080000000000002</v>
      </c>
      <c r="H163" s="54">
        <f t="shared" si="60"/>
        <v>15.9</v>
      </c>
      <c r="I163" s="19">
        <f t="shared" si="60"/>
        <v>67.459999999999994</v>
      </c>
      <c r="J163" s="19">
        <f t="shared" si="60"/>
        <v>578</v>
      </c>
      <c r="K163" s="25"/>
      <c r="L163" s="19">
        <v>74.77</v>
      </c>
    </row>
    <row r="164" spans="1:12" ht="14.4" x14ac:dyDescent="0.3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5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7" t="s">
        <v>27</v>
      </c>
      <c r="E165" s="42"/>
      <c r="F165" s="43"/>
      <c r="G165" s="43"/>
      <c r="H165" s="5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7" t="s">
        <v>28</v>
      </c>
      <c r="E166" s="42"/>
      <c r="F166" s="43"/>
      <c r="G166" s="43"/>
      <c r="H166" s="5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29</v>
      </c>
      <c r="E167" s="42"/>
      <c r="F167" s="43"/>
      <c r="G167" s="43"/>
      <c r="H167" s="5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30</v>
      </c>
      <c r="E168" s="42"/>
      <c r="F168" s="43"/>
      <c r="G168" s="43"/>
      <c r="H168" s="5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31</v>
      </c>
      <c r="E169" s="42"/>
      <c r="F169" s="43"/>
      <c r="G169" s="43"/>
      <c r="H169" s="5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32</v>
      </c>
      <c r="E170" s="42"/>
      <c r="F170" s="43"/>
      <c r="G170" s="43"/>
      <c r="H170" s="5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5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53"/>
      <c r="I172" s="43"/>
      <c r="J172" s="43"/>
      <c r="K172" s="44"/>
      <c r="L172" s="43"/>
    </row>
    <row r="173" spans="1:12" ht="14.4" x14ac:dyDescent="0.3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61">SUM(G164:G172)</f>
        <v>0</v>
      </c>
      <c r="H173" s="54">
        <f t="shared" si="61"/>
        <v>0</v>
      </c>
      <c r="I173" s="19">
        <f t="shared" si="61"/>
        <v>0</v>
      </c>
      <c r="J173" s="19">
        <f t="shared" si="61"/>
        <v>0</v>
      </c>
      <c r="K173" s="25"/>
      <c r="L173" s="19">
        <f t="shared" ref="L173" si="62">SUM(L164:L172)</f>
        <v>0</v>
      </c>
    </row>
    <row r="174" spans="1:12" ht="14.4" x14ac:dyDescent="0.25">
      <c r="A174" s="29">
        <f>A156</f>
        <v>2</v>
      </c>
      <c r="B174" s="30">
        <f>B156</f>
        <v>3</v>
      </c>
      <c r="C174" s="71" t="s">
        <v>4</v>
      </c>
      <c r="D174" s="72"/>
      <c r="E174" s="31"/>
      <c r="F174" s="32">
        <f>F163+F173</f>
        <v>557</v>
      </c>
      <c r="G174" s="32">
        <f t="shared" ref="G174" si="63">G163+G173</f>
        <v>19.080000000000002</v>
      </c>
      <c r="H174" s="55">
        <f t="shared" ref="H174" si="64">H163+H173</f>
        <v>15.9</v>
      </c>
      <c r="I174" s="32">
        <f t="shared" ref="I174" si="65">I163+I173</f>
        <v>67.459999999999994</v>
      </c>
      <c r="J174" s="32">
        <f t="shared" ref="J174:L174" si="66">J163+J173</f>
        <v>578</v>
      </c>
      <c r="K174" s="32"/>
      <c r="L174" s="32">
        <f t="shared" si="66"/>
        <v>74.77</v>
      </c>
    </row>
    <row r="175" spans="1:12" ht="14.4" x14ac:dyDescent="0.3">
      <c r="A175" s="20">
        <v>2</v>
      </c>
      <c r="B175" s="21">
        <v>4</v>
      </c>
      <c r="C175" s="22" t="s">
        <v>20</v>
      </c>
      <c r="D175" s="5" t="s">
        <v>21</v>
      </c>
      <c r="E175" s="63" t="s">
        <v>105</v>
      </c>
      <c r="F175" s="40">
        <v>155</v>
      </c>
      <c r="G175" s="40">
        <v>11.2</v>
      </c>
      <c r="H175" s="64">
        <v>13.4</v>
      </c>
      <c r="I175" s="81" t="s">
        <v>106</v>
      </c>
      <c r="J175" s="40">
        <v>237</v>
      </c>
      <c r="K175" s="57" t="s">
        <v>107</v>
      </c>
      <c r="L175" s="40"/>
    </row>
    <row r="176" spans="1:12" ht="14.4" x14ac:dyDescent="0.3">
      <c r="A176" s="23"/>
      <c r="B176" s="15"/>
      <c r="C176" s="11"/>
      <c r="D176" s="7" t="s">
        <v>22</v>
      </c>
      <c r="E176" s="61" t="s">
        <v>108</v>
      </c>
      <c r="F176" s="43">
        <v>248</v>
      </c>
      <c r="G176" s="43">
        <v>5.2</v>
      </c>
      <c r="H176" s="65">
        <v>4.9000000000000004</v>
      </c>
      <c r="I176" s="43">
        <v>61.4</v>
      </c>
      <c r="J176" s="43">
        <v>294</v>
      </c>
      <c r="K176" s="58" t="s">
        <v>109</v>
      </c>
      <c r="L176" s="43"/>
    </row>
    <row r="177" spans="1:12" ht="14.4" x14ac:dyDescent="0.3">
      <c r="A177" s="23"/>
      <c r="B177" s="15"/>
      <c r="C177" s="11"/>
      <c r="D177" s="7" t="s">
        <v>23</v>
      </c>
      <c r="E177" s="61" t="s">
        <v>54</v>
      </c>
      <c r="F177" s="43">
        <v>32</v>
      </c>
      <c r="G177" s="43">
        <v>2.2799999999999998</v>
      </c>
      <c r="H177" s="65">
        <v>0.24</v>
      </c>
      <c r="I177" s="43">
        <v>14.76</v>
      </c>
      <c r="J177" s="43">
        <v>71</v>
      </c>
      <c r="K177" s="44"/>
      <c r="L177" s="43"/>
    </row>
    <row r="178" spans="1:12" ht="14.4" x14ac:dyDescent="0.3">
      <c r="A178" s="23"/>
      <c r="B178" s="15"/>
      <c r="C178" s="11"/>
      <c r="D178" s="7" t="s">
        <v>24</v>
      </c>
      <c r="E178" s="61" t="s">
        <v>44</v>
      </c>
      <c r="F178" s="43">
        <v>100</v>
      </c>
      <c r="G178" s="43">
        <v>0.5</v>
      </c>
      <c r="H178" s="65">
        <v>0</v>
      </c>
      <c r="I178" s="43">
        <v>7.1</v>
      </c>
      <c r="J178" s="43">
        <v>72</v>
      </c>
      <c r="K178" s="44"/>
      <c r="L178" s="43"/>
    </row>
    <row r="179" spans="1:12" ht="14.4" x14ac:dyDescent="0.3">
      <c r="A179" s="23"/>
      <c r="B179" s="15"/>
      <c r="C179" s="11"/>
      <c r="D179" s="6"/>
      <c r="E179" s="42"/>
      <c r="F179" s="43"/>
      <c r="G179" s="43"/>
      <c r="H179" s="5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5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33</v>
      </c>
      <c r="E181" s="9"/>
      <c r="F181" s="19">
        <f>SUM(F175:F180)</f>
        <v>535</v>
      </c>
      <c r="G181" s="19">
        <f>SUM(G175:G180)</f>
        <v>19.18</v>
      </c>
      <c r="H181" s="54">
        <f>SUM(H175:H180)</f>
        <v>18.54</v>
      </c>
      <c r="I181" s="19">
        <f>SUM(I175:I180)</f>
        <v>83.259999999999991</v>
      </c>
      <c r="J181" s="19">
        <f>SUM(J175:J180)</f>
        <v>674</v>
      </c>
      <c r="K181" s="25"/>
      <c r="L181" s="19">
        <v>74.77</v>
      </c>
    </row>
    <row r="182" spans="1:12" ht="14.4" x14ac:dyDescent="0.3">
      <c r="A182" s="26">
        <f>A175</f>
        <v>2</v>
      </c>
      <c r="B182" s="13">
        <f>B175</f>
        <v>4</v>
      </c>
      <c r="C182" s="10" t="s">
        <v>25</v>
      </c>
      <c r="D182" s="7" t="s">
        <v>26</v>
      </c>
      <c r="E182" s="42"/>
      <c r="F182" s="43"/>
      <c r="G182" s="43"/>
      <c r="H182" s="5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 t="s">
        <v>27</v>
      </c>
      <c r="E183" s="42"/>
      <c r="F183" s="43"/>
      <c r="G183" s="43"/>
      <c r="H183" s="5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 t="s">
        <v>28</v>
      </c>
      <c r="E184" s="42"/>
      <c r="F184" s="43"/>
      <c r="G184" s="43"/>
      <c r="H184" s="5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29</v>
      </c>
      <c r="E185" s="42"/>
      <c r="F185" s="43"/>
      <c r="G185" s="43"/>
      <c r="H185" s="5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30</v>
      </c>
      <c r="E186" s="42"/>
      <c r="F186" s="43"/>
      <c r="G186" s="43"/>
      <c r="H186" s="5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31</v>
      </c>
      <c r="E187" s="42"/>
      <c r="F187" s="43"/>
      <c r="G187" s="43"/>
      <c r="H187" s="5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32</v>
      </c>
      <c r="E188" s="42"/>
      <c r="F188" s="43"/>
      <c r="G188" s="43"/>
      <c r="H188" s="5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6"/>
      <c r="E189" s="42"/>
      <c r="F189" s="43"/>
      <c r="G189" s="43"/>
      <c r="H189" s="5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53"/>
      <c r="I190" s="43"/>
      <c r="J190" s="43"/>
      <c r="K190" s="44"/>
      <c r="L190" s="43"/>
    </row>
    <row r="191" spans="1:12" ht="14.4" x14ac:dyDescent="0.3">
      <c r="A191" s="24"/>
      <c r="B191" s="17"/>
      <c r="C191" s="8"/>
      <c r="D191" s="18" t="s">
        <v>33</v>
      </c>
      <c r="E191" s="9"/>
      <c r="F191" s="19">
        <f>SUM(F182:F190)</f>
        <v>0</v>
      </c>
      <c r="G191" s="19">
        <f t="shared" ref="G191:J191" si="67">SUM(G182:G190)</f>
        <v>0</v>
      </c>
      <c r="H191" s="54">
        <f t="shared" si="67"/>
        <v>0</v>
      </c>
      <c r="I191" s="19">
        <f t="shared" si="67"/>
        <v>0</v>
      </c>
      <c r="J191" s="19">
        <f t="shared" si="67"/>
        <v>0</v>
      </c>
      <c r="K191" s="25"/>
      <c r="L191" s="19">
        <f t="shared" ref="L191" si="68">SUM(L182:L190)</f>
        <v>0</v>
      </c>
    </row>
    <row r="192" spans="1:12" ht="15" thickBot="1" x14ac:dyDescent="0.3">
      <c r="A192" s="29">
        <f>A175</f>
        <v>2</v>
      </c>
      <c r="B192" s="30">
        <f>B175</f>
        <v>4</v>
      </c>
      <c r="C192" s="71" t="s">
        <v>4</v>
      </c>
      <c r="D192" s="72"/>
      <c r="E192" s="31"/>
      <c r="F192" s="32">
        <f>F181+F191</f>
        <v>535</v>
      </c>
      <c r="G192" s="32">
        <f t="shared" ref="G192" si="69">G181+G191</f>
        <v>19.18</v>
      </c>
      <c r="H192" s="55">
        <f t="shared" ref="H192" si="70">H181+H191</f>
        <v>18.54</v>
      </c>
      <c r="I192" s="32">
        <f t="shared" ref="I192" si="71">I181+I191</f>
        <v>83.259999999999991</v>
      </c>
      <c r="J192" s="32">
        <f t="shared" ref="J192:L192" si="72">J181+J191</f>
        <v>674</v>
      </c>
      <c r="K192" s="32"/>
      <c r="L192" s="32">
        <f t="shared" si="72"/>
        <v>74.77</v>
      </c>
    </row>
    <row r="193" spans="1:12" ht="14.4" x14ac:dyDescent="0.3">
      <c r="A193" s="20">
        <v>2</v>
      </c>
      <c r="B193" s="21">
        <v>5</v>
      </c>
      <c r="C193" s="22" t="s">
        <v>20</v>
      </c>
      <c r="D193" s="5" t="s">
        <v>21</v>
      </c>
      <c r="E193" s="63" t="s">
        <v>113</v>
      </c>
      <c r="F193" s="40">
        <v>200</v>
      </c>
      <c r="G193" s="40">
        <v>11.1</v>
      </c>
      <c r="H193" s="64">
        <v>10.199999999999999</v>
      </c>
      <c r="I193" s="40">
        <v>34.4</v>
      </c>
      <c r="J193" s="40">
        <v>331</v>
      </c>
      <c r="K193" s="57" t="s">
        <v>114</v>
      </c>
      <c r="L193" s="40"/>
    </row>
    <row r="194" spans="1:12" ht="14.4" x14ac:dyDescent="0.3">
      <c r="A194" s="23"/>
      <c r="B194" s="15"/>
      <c r="C194" s="11"/>
      <c r="D194" s="7" t="s">
        <v>22</v>
      </c>
      <c r="E194" s="61" t="s">
        <v>112</v>
      </c>
      <c r="F194" s="83">
        <v>247</v>
      </c>
      <c r="G194" s="43">
        <v>2.36</v>
      </c>
      <c r="H194" s="65">
        <v>7.4</v>
      </c>
      <c r="I194" s="43">
        <v>31.6</v>
      </c>
      <c r="J194" s="43">
        <v>198</v>
      </c>
      <c r="K194" s="58" t="s">
        <v>75</v>
      </c>
      <c r="L194" s="43"/>
    </row>
    <row r="195" spans="1:12" ht="14.4" x14ac:dyDescent="0.3">
      <c r="A195" s="23"/>
      <c r="B195" s="15"/>
      <c r="C195" s="11"/>
      <c r="D195" s="7" t="s">
        <v>23</v>
      </c>
      <c r="E195" s="61" t="s">
        <v>45</v>
      </c>
      <c r="F195" s="43">
        <v>32</v>
      </c>
      <c r="G195" s="43">
        <v>2.2799999999999998</v>
      </c>
      <c r="H195" s="65">
        <v>0.24</v>
      </c>
      <c r="I195" s="43">
        <v>14.76</v>
      </c>
      <c r="J195" s="43">
        <v>71</v>
      </c>
      <c r="K195" s="44"/>
      <c r="L195" s="43"/>
    </row>
    <row r="196" spans="1:12" ht="14.4" x14ac:dyDescent="0.3">
      <c r="A196" s="23"/>
      <c r="B196" s="15"/>
      <c r="C196" s="11"/>
      <c r="D196" s="79" t="s">
        <v>26</v>
      </c>
      <c r="E196" s="61" t="s">
        <v>110</v>
      </c>
      <c r="F196" s="43">
        <v>75</v>
      </c>
      <c r="G196" s="43">
        <v>2</v>
      </c>
      <c r="H196" s="65">
        <v>1.7</v>
      </c>
      <c r="I196" s="43">
        <v>2.6</v>
      </c>
      <c r="J196" s="43">
        <v>98</v>
      </c>
      <c r="K196" s="82" t="s">
        <v>111</v>
      </c>
      <c r="L196" s="43"/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5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6"/>
      <c r="E198" s="42"/>
      <c r="F198" s="43"/>
      <c r="G198" s="43"/>
      <c r="H198" s="53"/>
      <c r="I198" s="43"/>
      <c r="J198" s="43"/>
      <c r="K198" s="44"/>
      <c r="L198" s="43"/>
    </row>
    <row r="199" spans="1:12" ht="15.75" customHeight="1" x14ac:dyDescent="0.3">
      <c r="A199" s="24"/>
      <c r="B199" s="17"/>
      <c r="C199" s="8"/>
      <c r="D199" s="18" t="s">
        <v>33</v>
      </c>
      <c r="E199" s="9"/>
      <c r="F199" s="19">
        <f>SUM(F193:F198)</f>
        <v>554</v>
      </c>
      <c r="G199" s="19">
        <f>SUM(G193:G198)</f>
        <v>17.739999999999998</v>
      </c>
      <c r="H199" s="54">
        <f>SUM(H193:H198)</f>
        <v>19.54</v>
      </c>
      <c r="I199" s="19">
        <f>SUM(I193:I198)</f>
        <v>83.36</v>
      </c>
      <c r="J199" s="19">
        <f>SUM(J193:J198)</f>
        <v>698</v>
      </c>
      <c r="K199" s="25"/>
      <c r="L199" s="19">
        <v>74.77</v>
      </c>
    </row>
    <row r="200" spans="1:12" ht="14.4" x14ac:dyDescent="0.3">
      <c r="A200" s="26">
        <f>A193</f>
        <v>2</v>
      </c>
      <c r="B200" s="13">
        <f>B193</f>
        <v>5</v>
      </c>
      <c r="C200" s="10" t="s">
        <v>25</v>
      </c>
      <c r="D200" s="7" t="s">
        <v>26</v>
      </c>
      <c r="E200" s="42"/>
      <c r="F200" s="43"/>
      <c r="G200" s="43"/>
      <c r="H200" s="5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 t="s">
        <v>27</v>
      </c>
      <c r="E201" s="42"/>
      <c r="F201" s="43"/>
      <c r="G201" s="43"/>
      <c r="H201" s="5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 t="s">
        <v>28</v>
      </c>
      <c r="E202" s="42"/>
      <c r="F202" s="43"/>
      <c r="G202" s="43"/>
      <c r="H202" s="5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 t="s">
        <v>29</v>
      </c>
      <c r="E203" s="42"/>
      <c r="F203" s="43"/>
      <c r="G203" s="43"/>
      <c r="H203" s="5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 t="s">
        <v>30</v>
      </c>
      <c r="E204" s="42"/>
      <c r="F204" s="43"/>
      <c r="G204" s="43"/>
      <c r="H204" s="5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31</v>
      </c>
      <c r="E205" s="42"/>
      <c r="F205" s="43"/>
      <c r="G205" s="43"/>
      <c r="H205" s="5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32</v>
      </c>
      <c r="E206" s="42"/>
      <c r="F206" s="43"/>
      <c r="G206" s="43"/>
      <c r="H206" s="5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6"/>
      <c r="E207" s="42"/>
      <c r="F207" s="43"/>
      <c r="G207" s="43"/>
      <c r="H207" s="5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6"/>
      <c r="E208" s="42"/>
      <c r="F208" s="43"/>
      <c r="G208" s="43"/>
      <c r="H208" s="53"/>
      <c r="I208" s="43"/>
      <c r="J208" s="43"/>
      <c r="K208" s="44"/>
      <c r="L208" s="43"/>
    </row>
    <row r="209" spans="1:12" ht="14.4" x14ac:dyDescent="0.3">
      <c r="A209" s="24"/>
      <c r="B209" s="17"/>
      <c r="C209" s="8"/>
      <c r="D209" s="18" t="s">
        <v>33</v>
      </c>
      <c r="E209" s="9"/>
      <c r="F209" s="19">
        <f>SUM(F200:F208)</f>
        <v>0</v>
      </c>
      <c r="G209" s="19">
        <f t="shared" ref="G209:J209" si="73">SUM(G200:G208)</f>
        <v>0</v>
      </c>
      <c r="H209" s="54">
        <f t="shared" si="73"/>
        <v>0</v>
      </c>
      <c r="I209" s="19">
        <f t="shared" si="73"/>
        <v>0</v>
      </c>
      <c r="J209" s="19">
        <f t="shared" si="73"/>
        <v>0</v>
      </c>
      <c r="K209" s="25"/>
      <c r="L209" s="19">
        <f t="shared" ref="L209" si="74">SUM(L200:L208)</f>
        <v>0</v>
      </c>
    </row>
    <row r="210" spans="1:12" ht="15" thickBot="1" x14ac:dyDescent="0.3">
      <c r="A210" s="29">
        <f>A193</f>
        <v>2</v>
      </c>
      <c r="B210" s="30">
        <f>B193</f>
        <v>5</v>
      </c>
      <c r="C210" s="71" t="s">
        <v>4</v>
      </c>
      <c r="D210" s="72"/>
      <c r="E210" s="31"/>
      <c r="F210" s="32">
        <f>F199+F209</f>
        <v>554</v>
      </c>
      <c r="G210" s="32">
        <f t="shared" ref="G210:J210" si="75">G199+G209</f>
        <v>17.739999999999998</v>
      </c>
      <c r="H210" s="55">
        <f t="shared" si="75"/>
        <v>19.54</v>
      </c>
      <c r="I210" s="32">
        <f t="shared" si="75"/>
        <v>83.36</v>
      </c>
      <c r="J210" s="32">
        <f t="shared" si="75"/>
        <v>698</v>
      </c>
      <c r="K210" s="32"/>
      <c r="L210" s="32">
        <f t="shared" ref="L210" si="76">L199+L209</f>
        <v>74.77</v>
      </c>
    </row>
    <row r="211" spans="1:12" ht="14.4" x14ac:dyDescent="0.3">
      <c r="A211" s="20">
        <v>2</v>
      </c>
      <c r="B211" s="21">
        <v>6</v>
      </c>
      <c r="C211" s="22" t="s">
        <v>20</v>
      </c>
      <c r="D211" s="5" t="s">
        <v>21</v>
      </c>
      <c r="E211" s="63" t="s">
        <v>117</v>
      </c>
      <c r="F211" s="40">
        <v>105</v>
      </c>
      <c r="G211" s="40">
        <v>4.8</v>
      </c>
      <c r="H211" s="64">
        <v>8.8000000000000007</v>
      </c>
      <c r="I211" s="40">
        <v>6.7</v>
      </c>
      <c r="J211" s="40">
        <v>167</v>
      </c>
      <c r="K211" s="57" t="s">
        <v>118</v>
      </c>
      <c r="L211" s="40"/>
    </row>
    <row r="212" spans="1:12" ht="14.4" x14ac:dyDescent="0.3">
      <c r="A212" s="23"/>
      <c r="B212" s="15"/>
      <c r="C212" s="11"/>
      <c r="D212" s="80" t="s">
        <v>29</v>
      </c>
      <c r="E212" s="61" t="s">
        <v>116</v>
      </c>
      <c r="F212" s="43">
        <v>150</v>
      </c>
      <c r="G212" s="43">
        <v>4.5</v>
      </c>
      <c r="H212" s="65">
        <v>4.16</v>
      </c>
      <c r="I212" s="43">
        <v>23.43</v>
      </c>
      <c r="J212" s="43">
        <v>213</v>
      </c>
      <c r="K212" s="58" t="s">
        <v>96</v>
      </c>
      <c r="L212" s="43"/>
    </row>
    <row r="213" spans="1:12" ht="14.4" x14ac:dyDescent="0.3">
      <c r="A213" s="23"/>
      <c r="B213" s="15"/>
      <c r="C213" s="11"/>
      <c r="D213" s="7" t="s">
        <v>22</v>
      </c>
      <c r="E213" s="61" t="s">
        <v>115</v>
      </c>
      <c r="F213" s="43">
        <v>250</v>
      </c>
      <c r="G213" s="65">
        <v>3.8</v>
      </c>
      <c r="H213" s="65">
        <v>2.9</v>
      </c>
      <c r="I213" s="43">
        <v>23.4</v>
      </c>
      <c r="J213" s="43">
        <v>178</v>
      </c>
      <c r="K213" s="58" t="s">
        <v>75</v>
      </c>
      <c r="L213" s="43"/>
    </row>
    <row r="214" spans="1:12" ht="14.4" x14ac:dyDescent="0.3">
      <c r="A214" s="23"/>
      <c r="B214" s="15"/>
      <c r="C214" s="11"/>
      <c r="D214" s="7" t="s">
        <v>23</v>
      </c>
      <c r="E214" s="61" t="s">
        <v>54</v>
      </c>
      <c r="F214" s="43">
        <v>32</v>
      </c>
      <c r="G214" s="43">
        <v>2.2799999999999998</v>
      </c>
      <c r="H214" s="65">
        <v>0.24</v>
      </c>
      <c r="I214" s="43">
        <v>14.76</v>
      </c>
      <c r="J214" s="43">
        <v>71</v>
      </c>
      <c r="K214" s="44"/>
      <c r="L214" s="43"/>
    </row>
    <row r="215" spans="1:12" ht="14.4" x14ac:dyDescent="0.3">
      <c r="A215" s="23"/>
      <c r="B215" s="15"/>
      <c r="C215" s="11"/>
      <c r="D215" s="7" t="s">
        <v>24</v>
      </c>
      <c r="E215" s="61" t="s">
        <v>84</v>
      </c>
      <c r="F215" s="43">
        <v>125</v>
      </c>
      <c r="G215" s="43">
        <v>0.64</v>
      </c>
      <c r="H215" s="65">
        <v>0</v>
      </c>
      <c r="I215" s="43">
        <v>7.1</v>
      </c>
      <c r="J215" s="43">
        <v>58</v>
      </c>
      <c r="K215" s="44"/>
      <c r="L215" s="43"/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5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6"/>
      <c r="E217" s="42"/>
      <c r="F217" s="43"/>
      <c r="G217" s="43"/>
      <c r="H217" s="53"/>
      <c r="I217" s="43"/>
      <c r="J217" s="43"/>
      <c r="K217" s="44"/>
      <c r="L217" s="43"/>
    </row>
    <row r="218" spans="1:12" ht="15.75" customHeight="1" x14ac:dyDescent="0.3">
      <c r="A218" s="24"/>
      <c r="B218" s="17"/>
      <c r="C218" s="8"/>
      <c r="D218" s="18" t="s">
        <v>33</v>
      </c>
      <c r="E218" s="9"/>
      <c r="F218" s="19">
        <f>SUM(F211:F217)</f>
        <v>662</v>
      </c>
      <c r="G218" s="19">
        <f t="shared" ref="G218:J218" si="77">SUM(G211:G217)</f>
        <v>16.02</v>
      </c>
      <c r="H218" s="54">
        <f t="shared" si="77"/>
        <v>16.100000000000001</v>
      </c>
      <c r="I218" s="19">
        <f t="shared" si="77"/>
        <v>75.39</v>
      </c>
      <c r="J218" s="19">
        <f t="shared" si="77"/>
        <v>687</v>
      </c>
      <c r="K218" s="25"/>
      <c r="L218" s="19">
        <v>74.77</v>
      </c>
    </row>
    <row r="219" spans="1:12" ht="14.4" x14ac:dyDescent="0.3">
      <c r="A219" s="26">
        <f>A211</f>
        <v>2</v>
      </c>
      <c r="B219" s="13">
        <f>B211</f>
        <v>6</v>
      </c>
      <c r="C219" s="10" t="s">
        <v>25</v>
      </c>
      <c r="D219" s="7" t="s">
        <v>26</v>
      </c>
      <c r="E219" s="42"/>
      <c r="F219" s="43"/>
      <c r="G219" s="43"/>
      <c r="H219" s="5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 t="s">
        <v>27</v>
      </c>
      <c r="E220" s="42"/>
      <c r="F220" s="43"/>
      <c r="G220" s="43"/>
      <c r="H220" s="5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 t="s">
        <v>28</v>
      </c>
      <c r="E221" s="42"/>
      <c r="F221" s="43"/>
      <c r="G221" s="43"/>
      <c r="H221" s="5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 t="s">
        <v>29</v>
      </c>
      <c r="E222" s="42"/>
      <c r="F222" s="43"/>
      <c r="G222" s="43"/>
      <c r="H222" s="5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7" t="s">
        <v>30</v>
      </c>
      <c r="E223" s="42"/>
      <c r="F223" s="43"/>
      <c r="G223" s="43"/>
      <c r="H223" s="5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31</v>
      </c>
      <c r="E224" s="42"/>
      <c r="F224" s="43"/>
      <c r="G224" s="43"/>
      <c r="H224" s="5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32</v>
      </c>
      <c r="E225" s="42"/>
      <c r="F225" s="43"/>
      <c r="G225" s="43"/>
      <c r="H225" s="5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6"/>
      <c r="E226" s="42"/>
      <c r="F226" s="43"/>
      <c r="G226" s="43"/>
      <c r="H226" s="5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6"/>
      <c r="E227" s="42"/>
      <c r="F227" s="43"/>
      <c r="G227" s="43"/>
      <c r="H227" s="53"/>
      <c r="I227" s="43"/>
      <c r="J227" s="43"/>
      <c r="K227" s="44"/>
      <c r="L227" s="43"/>
    </row>
    <row r="228" spans="1:12" ht="14.4" x14ac:dyDescent="0.3">
      <c r="A228" s="24"/>
      <c r="B228" s="17"/>
      <c r="C228" s="8"/>
      <c r="D228" s="18" t="s">
        <v>33</v>
      </c>
      <c r="E228" s="9"/>
      <c r="F228" s="19">
        <f>SUM(F219:F227)</f>
        <v>0</v>
      </c>
      <c r="G228" s="19">
        <f t="shared" ref="G228:J228" si="78">SUM(G219:G227)</f>
        <v>0</v>
      </c>
      <c r="H228" s="54">
        <f t="shared" si="78"/>
        <v>0</v>
      </c>
      <c r="I228" s="19">
        <f t="shared" si="78"/>
        <v>0</v>
      </c>
      <c r="J228" s="19">
        <f t="shared" si="78"/>
        <v>0</v>
      </c>
      <c r="K228" s="25"/>
      <c r="L228" s="19">
        <f t="shared" ref="L228" si="79">SUM(L219:L227)</f>
        <v>0</v>
      </c>
    </row>
    <row r="229" spans="1:12" ht="15" thickBot="1" x14ac:dyDescent="0.3">
      <c r="A229" s="29">
        <f>A211</f>
        <v>2</v>
      </c>
      <c r="B229" s="30">
        <f>B211</f>
        <v>6</v>
      </c>
      <c r="C229" s="71" t="s">
        <v>4</v>
      </c>
      <c r="D229" s="72"/>
      <c r="E229" s="31"/>
      <c r="F229" s="32">
        <f>F218+F228</f>
        <v>662</v>
      </c>
      <c r="G229" s="32">
        <f t="shared" ref="G229:J229" si="80">G218+G228</f>
        <v>16.02</v>
      </c>
      <c r="H229" s="55">
        <f t="shared" si="80"/>
        <v>16.100000000000001</v>
      </c>
      <c r="I229" s="32">
        <f t="shared" si="80"/>
        <v>75.39</v>
      </c>
      <c r="J229" s="32">
        <f t="shared" si="80"/>
        <v>687</v>
      </c>
      <c r="K229" s="32"/>
      <c r="L229" s="32">
        <f t="shared" ref="L229" si="81">L218+L228</f>
        <v>74.77</v>
      </c>
    </row>
    <row r="230" spans="1:12" ht="13.8" customHeight="1" thickBot="1" x14ac:dyDescent="0.3">
      <c r="A230" s="27"/>
      <c r="B230" s="28"/>
      <c r="C230" s="68" t="s">
        <v>5</v>
      </c>
      <c r="D230" s="69"/>
      <c r="E230" s="70"/>
      <c r="F230" s="34">
        <f>(F24+F43+F61+F79+F98+F117+F136+F155+F174+F192+F210+F229)/(IF(F24=0,0,1)+IF(F43=0,0,1)+IF(F61=0,0,1)+IF(F79=0,0,1)+IF(F98=0,0,1)+IF(F117=0,0,1)+IF(F136=0,0,1)+IF(F155=0,0,1)+IF(F174=0,0,1)+IF(F192=0,0,1)+IF(F210=0,0,1)+IF(F229=0,0,1))</f>
        <v>576.16666666666663</v>
      </c>
      <c r="G230" s="34">
        <f>(G24+G43+G61+G79+G98+G117+G136+G155+G174+G192+G210+G229)/(IF(G24=0,0,1)+IF(G43=0,0,1)+IF(G61=0,0,1)+IF(G79=0,0,1)+IF(G98=0,0,1)+IF(G117=0,0,1)+IF(G136=0,0,1)+IF(G155=0,0,1)+IF(G174=0,0,1)+IF(G192=0,0,1)+IF(G210=0,0,1)+IF(G229=0,0,1))</f>
        <v>17.320000000000004</v>
      </c>
      <c r="H230" s="56">
        <f>(H24+H43+H61+H79+H98+H117+H136+H155+H174+H192+H210+H229)/(IF(H24=0,0,1)+IF(H43=0,0,1)+IF(H61=0,0,1)+IF(H79=0,0,1)+IF(H98=0,0,1)+IF(H117=0,0,1)+IF(H136=0,0,1)+IF(H155=0,0,1)+IF(H174=0,0,1)+IF(H192=0,0,1)+IF(H210=0,0,1)+IF(H229=0,0,1))</f>
        <v>18.024999999999995</v>
      </c>
      <c r="I230" s="34">
        <f>(I24+I43+I61+I79+I98+I117+I136+I155+I174+I192+I210+I229)/(IF(I24=0,0,1)+IF(I43=0,0,1)+IF(I61=0,0,1)+IF(I79=0,0,1)+IF(I98=0,0,1)+IF(I117=0,0,1)+IF(I136=0,0,1)+IF(I155=0,0,1)+IF(I174=0,0,1)+IF(I192=0,0,1)+IF(I210=0,0,1)+IF(I229=0,0,1))</f>
        <v>73.83250000000001</v>
      </c>
      <c r="J230" s="34">
        <f>(J24+J43+J61+J79+J98+J117+J136+J155+J174+J192+J210+J229)/(IF(J24=0,0,1)+IF(J43=0,0,1)+IF(J61=0,0,1)+IF(J79=0,0,1)+IF(J98=0,0,1)+IF(J117=0,0,1)+IF(J136=0,0,1)+IF(J155=0,0,1)+IF(J174=0,0,1)+IF(J192=0,0,1)+IF(J210=0,0,1)+IF(J229=0,0,1))</f>
        <v>618.44166666666672</v>
      </c>
      <c r="K230" s="34"/>
      <c r="L230" s="34">
        <f>(L24+L43+L61+L79+L98+L117+L136+L155+L174+L192+L210+L229)/(IF(L24=0,0,1)+IF(L43=0,0,1)+IF(L61=0,0,1)+IF(L79=0,0,1)+IF(L98=0,0,1)+IF(L117=0,0,1)+IF(L136=0,0,1)+IF(L155=0,0,1)+IF(L174=0,0,1)+IF(L192=0,0,1)+IF(L210=0,0,1)+IF(L229=0,0,1))</f>
        <v>74.77</v>
      </c>
    </row>
  </sheetData>
  <mergeCells count="16">
    <mergeCell ref="C79:D79"/>
    <mergeCell ref="C98:D98"/>
    <mergeCell ref="C24:D24"/>
    <mergeCell ref="C1:E1"/>
    <mergeCell ref="H1:K1"/>
    <mergeCell ref="H2:K2"/>
    <mergeCell ref="C43:D43"/>
    <mergeCell ref="C61:D61"/>
    <mergeCell ref="C230:E230"/>
    <mergeCell ref="C192:D192"/>
    <mergeCell ref="C117:D117"/>
    <mergeCell ref="C136:D136"/>
    <mergeCell ref="C155:D155"/>
    <mergeCell ref="C174:D174"/>
    <mergeCell ref="C210:D210"/>
    <mergeCell ref="C229:D2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2025-11-05T11:57:19Z</cp:lastPrinted>
  <dcterms:created xsi:type="dcterms:W3CDTF">2022-05-16T14:23:56Z</dcterms:created>
  <dcterms:modified xsi:type="dcterms:W3CDTF">2025-11-05T13:46:04Z</dcterms:modified>
</cp:coreProperties>
</file>